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hidePivotFieldList="1"/>
  <mc:AlternateContent xmlns:mc="http://schemas.openxmlformats.org/markup-compatibility/2006">
    <mc:Choice Requires="x15">
      <x15ac:absPath xmlns:x15ac="http://schemas.microsoft.com/office/spreadsheetml/2010/11/ac" url="/Users/ptherkelsen/Desktop/"/>
    </mc:Choice>
  </mc:AlternateContent>
  <xr:revisionPtr revIDLastSave="0" documentId="8_{A3AAA2B6-B6F9-AA4C-8AFD-710431CF33B2}" xr6:coauthVersionLast="36" xr6:coauthVersionMax="36" xr10:uidLastSave="{00000000-0000-0000-0000-000000000000}"/>
  <bookViews>
    <workbookView xWindow="0" yWindow="500" windowWidth="25600" windowHeight="15500" tabRatio="806" xr2:uid="{00000000-000D-0000-FFFF-FFFF00000000}"/>
  </bookViews>
  <sheets>
    <sheet name="Introduction" sheetId="17" r:id="rId1"/>
    <sheet name="How to Use" sheetId="18" r:id="rId2"/>
    <sheet name="Identifying Information" sheetId="3" r:id="rId3"/>
    <sheet name="Sheet9" sheetId="4" state="hidden" r:id="rId4"/>
    <sheet name="1. Org. Context (Tasks 1-3)" sheetId="5" r:id="rId5"/>
    <sheet name="2. Leadership (Tasks 4-6) " sheetId="6" r:id="rId6"/>
    <sheet name="3. Planning (Tasks 7-13) " sheetId="7" r:id="rId7"/>
    <sheet name="4. Support (14-16) " sheetId="8" r:id="rId8"/>
    <sheet name="5. Operation (17-19) " sheetId="9" r:id="rId9"/>
    <sheet name="6. Performance Eval. (20-23)" sheetId="10" r:id="rId10"/>
    <sheet name="7. Improvement (24-25) " sheetId="11" r:id="rId11"/>
    <sheet name="EMA Score Results" sheetId="12" r:id="rId12"/>
    <sheet name="Improvement List" sheetId="19" r:id="rId13"/>
    <sheet name="Central Office Role Results" sheetId="14" r:id="rId14"/>
    <sheet name="EnMS Inventory Results " sheetId="15" r:id="rId15"/>
  </sheets>
  <definedNames>
    <definedName name="_xlnm.Print_Area" localSheetId="4">'1. Org. Context (Tasks 1-3)'!$A$1:$L$21</definedName>
    <definedName name="_xlnm.Print_Area" localSheetId="5">'2. Leadership (Tasks 4-6) '!$A$1:$L$25</definedName>
    <definedName name="_xlnm.Print_Area" localSheetId="6">'3. Planning (Tasks 7-13) '!$A$1:$L$43</definedName>
    <definedName name="_xlnm.Print_Area" localSheetId="7">'4. Support (14-16) '!$A$1:$L$28</definedName>
    <definedName name="_xlnm.Print_Area" localSheetId="8">'5. Operation (17-19) '!$A$1:$L$29</definedName>
    <definedName name="_xlnm.Print_Area" localSheetId="9">'6. Performance Eval. (20-23)'!$A$1:$L$38</definedName>
    <definedName name="_xlnm.Print_Area" localSheetId="10">'7. Improvement (24-25) '!$A$1:$L$21</definedName>
    <definedName name="_xlnm.Print_Area" localSheetId="13">'Central Office Role Results'!$A$1:$E$136</definedName>
    <definedName name="_xlnm.Print_Area" localSheetId="11">'EMA Score Results'!$A$1:$F$200</definedName>
    <definedName name="_xlnm.Print_Area" localSheetId="14">'EnMS Inventory Results '!$A$1:$E$136</definedName>
    <definedName name="_xlnm.Print_Area" localSheetId="1">'How to Use'!$A:$T</definedName>
    <definedName name="_xlnm.Print_Area" localSheetId="2">'Identifying Information'!$A:$T</definedName>
    <definedName name="_xlnm.Print_Area" localSheetId="12">'Improvement List'!$A$1:$L$137</definedName>
    <definedName name="_xlnm.Print_Area" localSheetId="0">Introduction!$A:$T</definedName>
  </definedNames>
  <calcPr calcId="181029"/>
</workbook>
</file>

<file path=xl/calcChain.xml><?xml version="1.0" encoding="utf-8"?>
<calcChain xmlns="http://schemas.openxmlformats.org/spreadsheetml/2006/main">
  <c r="D72" i="12" l="1"/>
  <c r="D71" i="12"/>
  <c r="D133" i="15" l="1"/>
  <c r="D132" i="15"/>
  <c r="D131" i="15"/>
  <c r="D130" i="15"/>
  <c r="D129" i="15"/>
  <c r="D128" i="15"/>
  <c r="D127" i="15"/>
  <c r="C98" i="15" l="1"/>
  <c r="C62" i="12" l="1"/>
  <c r="C63" i="12"/>
  <c r="C64" i="12"/>
  <c r="C65" i="12"/>
  <c r="C66" i="12"/>
  <c r="C67" i="12"/>
  <c r="C68" i="12"/>
  <c r="B63" i="12"/>
  <c r="B64" i="12"/>
  <c r="B65" i="12"/>
  <c r="B66" i="12"/>
  <c r="B67" i="12"/>
  <c r="B68" i="12"/>
  <c r="B62" i="12"/>
  <c r="C133" i="15"/>
  <c r="C132" i="15"/>
  <c r="C131" i="15"/>
  <c r="C130" i="15"/>
  <c r="C129" i="15"/>
  <c r="C128" i="15"/>
  <c r="C127" i="15"/>
  <c r="D126" i="15"/>
  <c r="C126" i="15"/>
  <c r="C125"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C80"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C63"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C31" i="15"/>
  <c r="D29" i="15"/>
  <c r="C29" i="15"/>
  <c r="D28" i="15"/>
  <c r="C28" i="15"/>
  <c r="D27" i="15"/>
  <c r="C27" i="15"/>
  <c r="D26" i="15"/>
  <c r="C26" i="15"/>
  <c r="D25" i="15"/>
  <c r="C25" i="15"/>
  <c r="D24" i="15"/>
  <c r="C24" i="15"/>
  <c r="D23" i="15"/>
  <c r="C23" i="15"/>
  <c r="D22" i="15"/>
  <c r="C22" i="15"/>
  <c r="D21" i="15"/>
  <c r="C21" i="15"/>
  <c r="D20" i="15"/>
  <c r="C20" i="15"/>
  <c r="D19" i="15"/>
  <c r="C19" i="15"/>
  <c r="D18" i="15"/>
  <c r="C18" i="15"/>
  <c r="C17" i="15"/>
  <c r="D15" i="15"/>
  <c r="C15" i="15"/>
  <c r="D14" i="15"/>
  <c r="C14" i="15"/>
  <c r="D13" i="15"/>
  <c r="C13" i="15"/>
  <c r="D12" i="15"/>
  <c r="C12" i="15"/>
  <c r="D11" i="15"/>
  <c r="C11" i="15"/>
  <c r="D10" i="15"/>
  <c r="C10" i="15"/>
  <c r="D9" i="15"/>
  <c r="C9" i="15"/>
  <c r="D8" i="15"/>
  <c r="C8" i="15"/>
  <c r="D133" i="14"/>
  <c r="C133" i="14"/>
  <c r="D132" i="14"/>
  <c r="C132" i="14"/>
  <c r="D131" i="14"/>
  <c r="C131" i="14"/>
  <c r="D130" i="14"/>
  <c r="C130" i="14"/>
  <c r="D129" i="14"/>
  <c r="C129" i="14"/>
  <c r="D128" i="14"/>
  <c r="C128" i="14"/>
  <c r="D127" i="14"/>
  <c r="C127" i="14"/>
  <c r="D126" i="14"/>
  <c r="C126" i="14"/>
  <c r="C125" i="14"/>
  <c r="D123" i="14"/>
  <c r="C123" i="14"/>
  <c r="D122" i="14"/>
  <c r="C122" i="14"/>
  <c r="D121" i="14"/>
  <c r="C121" i="14"/>
  <c r="D120" i="14"/>
  <c r="C120" i="14"/>
  <c r="D119" i="14"/>
  <c r="C119" i="14"/>
  <c r="D118" i="14"/>
  <c r="C118" i="14"/>
  <c r="D117" i="14"/>
  <c r="C117" i="14"/>
  <c r="D116" i="14"/>
  <c r="C116" i="14"/>
  <c r="D115" i="14"/>
  <c r="C115" i="14"/>
  <c r="D114" i="14"/>
  <c r="C114" i="14"/>
  <c r="D113" i="14"/>
  <c r="C113" i="14"/>
  <c r="D112" i="14"/>
  <c r="C112"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C98"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C80"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65" i="14"/>
  <c r="C65" i="14"/>
  <c r="D64" i="14"/>
  <c r="C64" i="14"/>
  <c r="C63"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C31" i="14"/>
  <c r="D29" i="14"/>
  <c r="C29" i="14"/>
  <c r="D28" i="14"/>
  <c r="C28" i="14"/>
  <c r="D27" i="14"/>
  <c r="C27" i="14"/>
  <c r="D26" i="14"/>
  <c r="C26" i="14"/>
  <c r="D25" i="14"/>
  <c r="C25" i="14"/>
  <c r="D24" i="14"/>
  <c r="C24" i="14"/>
  <c r="D23" i="14"/>
  <c r="C23" i="14"/>
  <c r="D22" i="14"/>
  <c r="C22" i="14"/>
  <c r="D21" i="14"/>
  <c r="C21" i="14"/>
  <c r="D20" i="14"/>
  <c r="C20" i="14"/>
  <c r="D19" i="14"/>
  <c r="C19" i="14"/>
  <c r="D18" i="14"/>
  <c r="C18" i="14"/>
  <c r="C17" i="14"/>
  <c r="D15" i="14"/>
  <c r="C15" i="14"/>
  <c r="D14" i="14"/>
  <c r="C14" i="14"/>
  <c r="D13" i="14"/>
  <c r="C13" i="14"/>
  <c r="D12" i="14"/>
  <c r="C12" i="14"/>
  <c r="D11" i="14"/>
  <c r="C11" i="14"/>
  <c r="D10" i="14"/>
  <c r="C10" i="14"/>
  <c r="D9" i="14"/>
  <c r="C9" i="14"/>
  <c r="D8" i="14"/>
  <c r="C8" i="14"/>
  <c r="E196" i="12"/>
  <c r="D196" i="12"/>
  <c r="E195" i="12"/>
  <c r="D195" i="12"/>
  <c r="E194" i="12"/>
  <c r="D194" i="12"/>
  <c r="E193" i="12"/>
  <c r="D193" i="12"/>
  <c r="E192" i="12"/>
  <c r="D192" i="12"/>
  <c r="E191" i="12"/>
  <c r="D191" i="12"/>
  <c r="E190" i="12"/>
  <c r="D190" i="12"/>
  <c r="E189" i="12"/>
  <c r="D189" i="12"/>
  <c r="E186" i="12"/>
  <c r="D186" i="12"/>
  <c r="E185" i="12"/>
  <c r="D185" i="12"/>
  <c r="E184" i="12"/>
  <c r="D184" i="12"/>
  <c r="E183" i="12"/>
  <c r="D183" i="12"/>
  <c r="E182" i="12"/>
  <c r="D182" i="12"/>
  <c r="E181" i="12"/>
  <c r="D181" i="12"/>
  <c r="E180" i="12"/>
  <c r="D180" i="12"/>
  <c r="E179" i="12"/>
  <c r="D179" i="12"/>
  <c r="E178" i="12"/>
  <c r="D178" i="12"/>
  <c r="E177" i="12"/>
  <c r="D177" i="12"/>
  <c r="E176" i="12"/>
  <c r="D176" i="12"/>
  <c r="E175" i="12"/>
  <c r="D175" i="12"/>
  <c r="E174" i="12"/>
  <c r="D174" i="12"/>
  <c r="E173" i="12"/>
  <c r="D173" i="12"/>
  <c r="E172" i="12"/>
  <c r="D172" i="12"/>
  <c r="E171" i="12"/>
  <c r="D171" i="12"/>
  <c r="E170" i="12"/>
  <c r="D170" i="12"/>
  <c r="E169" i="12"/>
  <c r="D169" i="12"/>
  <c r="E168" i="12"/>
  <c r="D168" i="12"/>
  <c r="E167" i="12"/>
  <c r="D167" i="12"/>
  <c r="E166" i="12"/>
  <c r="D166" i="12"/>
  <c r="E165" i="12"/>
  <c r="D165" i="12"/>
  <c r="E164" i="12"/>
  <c r="D164" i="12"/>
  <c r="E163" i="12"/>
  <c r="D163" i="12"/>
  <c r="E162" i="12"/>
  <c r="D162" i="12"/>
  <c r="E159" i="12"/>
  <c r="D159" i="12"/>
  <c r="E158" i="12"/>
  <c r="D158" i="12"/>
  <c r="E157" i="12"/>
  <c r="D157" i="12"/>
  <c r="E156" i="12"/>
  <c r="D156" i="12"/>
  <c r="E155" i="12"/>
  <c r="D155" i="12"/>
  <c r="E154" i="12"/>
  <c r="D154" i="12"/>
  <c r="E153" i="12"/>
  <c r="D153" i="12"/>
  <c r="E152" i="12"/>
  <c r="D152" i="12"/>
  <c r="E151" i="12"/>
  <c r="D151" i="12"/>
  <c r="E150" i="12"/>
  <c r="D150" i="12"/>
  <c r="E149" i="12"/>
  <c r="D149" i="12"/>
  <c r="E148" i="12"/>
  <c r="D148" i="12"/>
  <c r="E147" i="12"/>
  <c r="D147" i="12"/>
  <c r="E146" i="12"/>
  <c r="D146" i="12"/>
  <c r="E145" i="12"/>
  <c r="D145" i="12"/>
  <c r="E144" i="12"/>
  <c r="D144" i="12"/>
  <c r="E141" i="12"/>
  <c r="D141" i="12"/>
  <c r="E140" i="12"/>
  <c r="D140" i="12"/>
  <c r="E139" i="12"/>
  <c r="D139" i="12"/>
  <c r="E138" i="12"/>
  <c r="D138" i="12"/>
  <c r="E137" i="12"/>
  <c r="D137" i="12"/>
  <c r="E136" i="12"/>
  <c r="D136" i="12"/>
  <c r="E135" i="12"/>
  <c r="D135" i="12"/>
  <c r="E134" i="12"/>
  <c r="D134" i="12"/>
  <c r="E133" i="12"/>
  <c r="D133" i="12"/>
  <c r="E132" i="12"/>
  <c r="D132" i="12"/>
  <c r="E131" i="12"/>
  <c r="D131" i="12"/>
  <c r="E130" i="12"/>
  <c r="D130" i="12"/>
  <c r="E129" i="12"/>
  <c r="D129" i="12"/>
  <c r="E128" i="12"/>
  <c r="D128" i="12"/>
  <c r="E127" i="12"/>
  <c r="D127" i="12"/>
  <c r="E124" i="12"/>
  <c r="D124" i="12"/>
  <c r="E123" i="12"/>
  <c r="D123" i="12"/>
  <c r="E122" i="12"/>
  <c r="D122" i="12"/>
  <c r="E121" i="12"/>
  <c r="D121" i="12"/>
  <c r="E120" i="12"/>
  <c r="D120" i="12"/>
  <c r="E119" i="12"/>
  <c r="D119" i="12"/>
  <c r="E118" i="12"/>
  <c r="D118" i="12"/>
  <c r="E117" i="12"/>
  <c r="D117" i="12"/>
  <c r="E116" i="12"/>
  <c r="D116" i="12"/>
  <c r="E115" i="12"/>
  <c r="D115" i="12"/>
  <c r="E114" i="12"/>
  <c r="D114" i="12"/>
  <c r="E113" i="12"/>
  <c r="D113" i="12"/>
  <c r="E112" i="12"/>
  <c r="D112" i="12"/>
  <c r="E111" i="12"/>
  <c r="D111" i="12"/>
  <c r="E110" i="12"/>
  <c r="D110" i="12"/>
  <c r="E109" i="12"/>
  <c r="D109" i="12"/>
  <c r="E108" i="12"/>
  <c r="D108" i="12"/>
  <c r="E107" i="12"/>
  <c r="D107" i="12"/>
  <c r="E106" i="12"/>
  <c r="D106" i="12"/>
  <c r="E105" i="12"/>
  <c r="D105" i="12"/>
  <c r="E104" i="12"/>
  <c r="D104" i="12"/>
  <c r="E103" i="12"/>
  <c r="D103" i="12"/>
  <c r="E102" i="12"/>
  <c r="D102" i="12"/>
  <c r="E101" i="12"/>
  <c r="D101" i="12"/>
  <c r="E100" i="12"/>
  <c r="D100" i="12"/>
  <c r="E99" i="12"/>
  <c r="D99" i="12"/>
  <c r="E98" i="12"/>
  <c r="D98" i="12"/>
  <c r="E97" i="12"/>
  <c r="D97" i="12"/>
  <c r="E96" i="12"/>
  <c r="D96" i="12"/>
  <c r="E95" i="12"/>
  <c r="D95" i="12"/>
  <c r="E92" i="12"/>
  <c r="D92" i="12"/>
  <c r="E91" i="12"/>
  <c r="D91" i="12"/>
  <c r="E90" i="12"/>
  <c r="D90" i="12"/>
  <c r="E89" i="12"/>
  <c r="D89" i="12"/>
  <c r="E88" i="12"/>
  <c r="D88" i="12"/>
  <c r="E87" i="12"/>
  <c r="D87" i="12"/>
  <c r="E86" i="12"/>
  <c r="D86" i="12"/>
  <c r="E85" i="12"/>
  <c r="D85" i="12"/>
  <c r="E84" i="12"/>
  <c r="D84" i="12"/>
  <c r="E83" i="12"/>
  <c r="D83" i="12"/>
  <c r="E82" i="12"/>
  <c r="D82" i="12"/>
  <c r="E81" i="12"/>
  <c r="D81" i="12"/>
  <c r="E78" i="12"/>
  <c r="D78" i="12"/>
  <c r="E77" i="12"/>
  <c r="D77" i="12"/>
  <c r="E76" i="12"/>
  <c r="D76" i="12"/>
  <c r="E75" i="12"/>
  <c r="D75" i="12"/>
  <c r="E74" i="12"/>
  <c r="D74" i="12"/>
  <c r="E73" i="12"/>
  <c r="D73" i="12"/>
  <c r="E72" i="12"/>
  <c r="E71" i="12"/>
  <c r="B40" i="19" l="1" a="1"/>
  <c r="B40" i="19" s="1"/>
  <c r="B13" i="19" a="1"/>
  <c r="B13" i="19" s="1"/>
  <c r="B14" i="19" a="1"/>
  <c r="B14" i="19" s="1"/>
  <c r="B123" i="19" a="1"/>
  <c r="B123" i="19" s="1"/>
  <c r="B131" i="19" a="1"/>
  <c r="B131" i="19" s="1"/>
  <c r="B103" i="19" a="1"/>
  <c r="B103" i="19" s="1"/>
  <c r="B109" i="19" a="1"/>
  <c r="B109" i="19" s="1"/>
  <c r="B82" i="19" a="1"/>
  <c r="B82" i="19" s="1"/>
  <c r="B89" i="19" a="1"/>
  <c r="B89" i="19" s="1"/>
  <c r="B96" i="19" a="1"/>
  <c r="B96" i="19" s="1"/>
  <c r="B71" i="19" a="1"/>
  <c r="B71" i="19" s="1"/>
  <c r="B79" i="19" a="1"/>
  <c r="B79" i="19" s="1"/>
  <c r="B54" i="19" a="1"/>
  <c r="B54" i="19" s="1"/>
  <c r="B62" i="19" a="1"/>
  <c r="B62" i="19" s="1"/>
  <c r="B44" i="19" a="1"/>
  <c r="B44" i="19" s="1"/>
  <c r="B38" i="19" a="1"/>
  <c r="B38" i="19" s="1"/>
  <c r="B21" i="19" a="1"/>
  <c r="B21" i="19" s="1"/>
  <c r="B27" i="19" a="1"/>
  <c r="B27" i="19" s="1"/>
  <c r="B35" i="19" a="1"/>
  <c r="B35" i="19" s="1"/>
  <c r="B105" i="19" a="1"/>
  <c r="B105" i="19" s="1"/>
  <c r="B66" i="19" a="1"/>
  <c r="B66" i="19" s="1"/>
  <c r="B57" i="19" a="1"/>
  <c r="B57" i="19" s="1"/>
  <c r="B17" i="19" a="1"/>
  <c r="B17" i="19" s="1"/>
  <c r="B69" i="19" a="1"/>
  <c r="B69" i="19" s="1"/>
  <c r="B43" i="19" a="1"/>
  <c r="B43" i="19" s="1"/>
  <c r="B102" i="19" a="1"/>
  <c r="B102" i="19" s="1"/>
  <c r="B95" i="19" a="1"/>
  <c r="B95" i="19" s="1"/>
  <c r="B39" i="19" a="1"/>
  <c r="B39" i="19" s="1"/>
  <c r="B124" i="19" a="1"/>
  <c r="B124" i="19" s="1"/>
  <c r="B132" i="19" a="1"/>
  <c r="B132" i="19" s="1"/>
  <c r="B110" i="19" a="1"/>
  <c r="B110" i="19" s="1"/>
  <c r="B116" i="19" a="1"/>
  <c r="B116" i="19" s="1"/>
  <c r="B83" i="19" a="1"/>
  <c r="B83" i="19" s="1"/>
  <c r="B97" i="19" a="1"/>
  <c r="B97" i="19" s="1"/>
  <c r="B72" i="19" a="1"/>
  <c r="B72" i="19" s="1"/>
  <c r="B80" i="19" a="1"/>
  <c r="B80" i="19" s="1"/>
  <c r="B55" i="19" a="1"/>
  <c r="B55" i="19" s="1"/>
  <c r="B63" i="19" a="1"/>
  <c r="B63" i="19" s="1"/>
  <c r="B37" i="19" a="1"/>
  <c r="B37" i="19" s="1"/>
  <c r="B15" i="19" a="1"/>
  <c r="B15" i="19" s="1"/>
  <c r="B22" i="19" a="1"/>
  <c r="B22" i="19" s="1"/>
  <c r="B28" i="19" a="1"/>
  <c r="B28" i="19" s="1"/>
  <c r="B36" i="19" a="1"/>
  <c r="B36" i="19" s="1"/>
  <c r="B118" i="19" a="1"/>
  <c r="B118" i="19" s="1"/>
  <c r="B91" i="19" a="1"/>
  <c r="B91" i="19" s="1"/>
  <c r="B50" i="19" a="1"/>
  <c r="B50" i="19" s="1"/>
  <c r="B30" i="19" a="1"/>
  <c r="B30" i="19" s="1"/>
  <c r="B48" i="19" a="1"/>
  <c r="B48" i="19" s="1"/>
  <c r="B130" i="19" a="1"/>
  <c r="B130" i="19" s="1"/>
  <c r="B88" i="19" a="1"/>
  <c r="B88" i="19" s="1"/>
  <c r="B49" i="19" a="1"/>
  <c r="B49" i="19" s="1"/>
  <c r="B125" i="19" a="1"/>
  <c r="B125" i="19" s="1"/>
  <c r="B98" i="19" a="1"/>
  <c r="B98" i="19" s="1"/>
  <c r="B104" i="19" a="1"/>
  <c r="B104" i="19" s="1"/>
  <c r="B111" i="19" a="1"/>
  <c r="B111" i="19" s="1"/>
  <c r="B117" i="19" a="1"/>
  <c r="B117" i="19" s="1"/>
  <c r="B84" i="19" a="1"/>
  <c r="B84" i="19" s="1"/>
  <c r="B90" i="19" a="1"/>
  <c r="B90" i="19" s="1"/>
  <c r="B65" i="19" a="1"/>
  <c r="B65" i="19" s="1"/>
  <c r="B73" i="19" a="1"/>
  <c r="B73" i="19" s="1"/>
  <c r="B81" i="19" a="1"/>
  <c r="B81" i="19" s="1"/>
  <c r="B56" i="19" a="1"/>
  <c r="B56" i="19" s="1"/>
  <c r="B64" i="19" a="1"/>
  <c r="B64" i="19" s="1"/>
  <c r="B133" i="19" a="1"/>
  <c r="B133" i="19" s="1"/>
  <c r="B16" i="19" a="1"/>
  <c r="B16" i="19" s="1"/>
  <c r="B29" i="19" a="1"/>
  <c r="B29" i="19" s="1"/>
  <c r="B85" i="19" a="1"/>
  <c r="B85" i="19" s="1"/>
  <c r="B74" i="19" a="1"/>
  <c r="B74" i="19" s="1"/>
  <c r="B45" i="19" a="1"/>
  <c r="B45" i="19" s="1"/>
  <c r="B23" i="19" a="1"/>
  <c r="B23" i="19" s="1"/>
  <c r="B77" i="19" a="1"/>
  <c r="B77" i="19" s="1"/>
  <c r="B19" i="19" a="1"/>
  <c r="B19" i="19" s="1"/>
  <c r="B108" i="19" a="1"/>
  <c r="B108" i="19" s="1"/>
  <c r="B70" i="19" a="1"/>
  <c r="B70" i="19" s="1"/>
  <c r="B20" i="19" a="1"/>
  <c r="B20" i="19" s="1"/>
  <c r="B126" i="19" a="1"/>
  <c r="B126" i="19" s="1"/>
  <c r="B99" i="19" a="1"/>
  <c r="B99" i="19" s="1"/>
  <c r="B127" i="19" a="1"/>
  <c r="B127" i="19" s="1"/>
  <c r="B106" i="19" a="1"/>
  <c r="B106" i="19" s="1"/>
  <c r="B112" i="19" a="1"/>
  <c r="B112" i="19" s="1"/>
  <c r="B119" i="19" a="1"/>
  <c r="B119" i="19" s="1"/>
  <c r="B92" i="19" a="1"/>
  <c r="B92" i="19" s="1"/>
  <c r="B67" i="19" a="1"/>
  <c r="B67" i="19" s="1"/>
  <c r="B75" i="19" a="1"/>
  <c r="B75" i="19" s="1"/>
  <c r="B51" i="19" a="1"/>
  <c r="B51" i="19" s="1"/>
  <c r="B58" i="19" a="1"/>
  <c r="B58" i="19" s="1"/>
  <c r="B46" i="19" a="1"/>
  <c r="B46" i="19" s="1"/>
  <c r="B41" i="19" a="1"/>
  <c r="B41" i="19" s="1"/>
  <c r="B18" i="19" a="1"/>
  <c r="B18" i="19" s="1"/>
  <c r="B24" i="19" a="1"/>
  <c r="B24" i="19" s="1"/>
  <c r="B31" i="19" a="1"/>
  <c r="B31" i="19" s="1"/>
  <c r="B47" i="19" a="1"/>
  <c r="B47" i="19" s="1"/>
  <c r="B25" i="19" a="1"/>
  <c r="B25" i="19" s="1"/>
  <c r="B129" i="19" a="1"/>
  <c r="B129" i="19" s="1"/>
  <c r="B114" i="19" a="1"/>
  <c r="B114" i="19" s="1"/>
  <c r="B87" i="19" a="1"/>
  <c r="B87" i="19" s="1"/>
  <c r="B53" i="19" a="1"/>
  <c r="B53" i="19" s="1"/>
  <c r="B26" i="19" a="1"/>
  <c r="B26" i="19" s="1"/>
  <c r="B115" i="19" a="1"/>
  <c r="B115" i="19" s="1"/>
  <c r="B78" i="19" a="1"/>
  <c r="B78" i="19" s="1"/>
  <c r="B34" i="19" a="1"/>
  <c r="B34" i="19" s="1"/>
  <c r="B128" i="19" a="1"/>
  <c r="B128" i="19" s="1"/>
  <c r="B100" i="19" a="1"/>
  <c r="B100" i="19" s="1"/>
  <c r="B107" i="19" a="1"/>
  <c r="B107" i="19" s="1"/>
  <c r="B113" i="19" a="1"/>
  <c r="B113" i="19" s="1"/>
  <c r="B120" i="19" a="1"/>
  <c r="B120" i="19" s="1"/>
  <c r="B86" i="19" a="1"/>
  <c r="B86" i="19" s="1"/>
  <c r="B93" i="19" a="1"/>
  <c r="B93" i="19" s="1"/>
  <c r="B68" i="19" a="1"/>
  <c r="B68" i="19" s="1"/>
  <c r="B76" i="19" a="1"/>
  <c r="B76" i="19" s="1"/>
  <c r="B52" i="19" a="1"/>
  <c r="B52" i="19" s="1"/>
  <c r="B59" i="19" a="1"/>
  <c r="B59" i="19" s="1"/>
  <c r="B42" i="19" a="1"/>
  <c r="B42" i="19" s="1"/>
  <c r="B32" i="19" a="1"/>
  <c r="B32" i="19" s="1"/>
  <c r="B101" i="19" a="1"/>
  <c r="B101" i="19" s="1"/>
  <c r="B121" i="19" a="1"/>
  <c r="B121" i="19" s="1"/>
  <c r="B94" i="19" a="1"/>
  <c r="B94" i="19" s="1"/>
  <c r="B60" i="19" a="1"/>
  <c r="B60" i="19" s="1"/>
  <c r="B33" i="19" a="1"/>
  <c r="B33" i="19" s="1"/>
  <c r="B122" i="19" a="1"/>
  <c r="B122" i="19" s="1"/>
  <c r="B61" i="19" a="1"/>
  <c r="B61" i="19" s="1"/>
  <c r="C77" i="12"/>
  <c r="C73" i="12"/>
  <c r="C162" i="12"/>
  <c r="C109" i="12"/>
  <c r="C71" i="12"/>
  <c r="C137" i="12"/>
  <c r="C189" i="12"/>
  <c r="C192" i="12"/>
  <c r="C180" i="12"/>
  <c r="C166" i="12"/>
  <c r="C174" i="12"/>
  <c r="C150" i="12"/>
  <c r="C154" i="12"/>
  <c r="C144" i="12"/>
  <c r="C127" i="12"/>
  <c r="C131" i="12"/>
  <c r="C112" i="12"/>
  <c r="C95" i="12"/>
  <c r="C98" i="12"/>
  <c r="C121" i="12"/>
  <c r="C118" i="12"/>
  <c r="C104" i="12"/>
  <c r="C81" i="12"/>
  <c r="E62" i="12"/>
  <c r="F62" i="12" s="1"/>
  <c r="C87" i="12"/>
  <c r="C84" i="12"/>
  <c r="E68" i="12"/>
  <c r="F68" i="12" s="1"/>
  <c r="E67" i="12"/>
  <c r="F67" i="12" s="1"/>
  <c r="E66" i="12"/>
  <c r="F66" i="12" s="1"/>
  <c r="E65" i="12"/>
  <c r="F65" i="12" s="1"/>
  <c r="E64" i="12"/>
  <c r="F64" i="12" s="1"/>
  <c r="E63" i="12"/>
  <c r="F63" i="1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<sst xmlns="http://schemas.openxmlformats.org/spreadsheetml/2006/main" count="1547" uniqueCount="1022">
  <si>
    <t xml:space="preserve">EMA Scope - HQ or Site? </t>
  </si>
  <si>
    <t>Site-level Assessment</t>
  </si>
  <si>
    <t>Site Name</t>
  </si>
  <si>
    <t>Organization Name</t>
  </si>
  <si>
    <t>Industry Codes and Aggregations in the Industry Economic Accounts</t>
  </si>
  <si>
    <t>Estimates in the Industry Economic Accounts of the Bureau of Economic Analysis (BEA) are generally available at three levels of detail: sector (15 industry groups), summary (71 industry groups), and detail (389 industry groups). For most data products, estimates at the detail level are available only for estimate year 2007 (due to the availability of detailed data from the 2007 Economic Census); however, estimates of gross output at the detail level are also available annually. This table shows the relationship between these three levels of detail as well as how each level relates to the 2007 North American Industry Classification System (NAICS) code structure.</t>
  </si>
  <si>
    <t>BEA Code and Title</t>
  </si>
  <si>
    <t>Agriculture, forestry, fishing, and hunting</t>
  </si>
  <si>
    <t>111CA</t>
  </si>
  <si>
    <t>Farms</t>
  </si>
  <si>
    <t>1111A0</t>
  </si>
  <si>
    <t>Oilseed farming</t>
  </si>
  <si>
    <t>1111B0</t>
  </si>
  <si>
    <t>Grain farming</t>
  </si>
  <si>
    <t>Vegetable and melon farming</t>
  </si>
  <si>
    <t>Fruit and tree nut farming</t>
  </si>
  <si>
    <t>Greenhouse, nursery, and floriculture production</t>
  </si>
  <si>
    <t>Other crop farming</t>
  </si>
  <si>
    <t>1121A0</t>
  </si>
  <si>
    <t>Beef cattle ranching and farming, including feedlots and dual-purpose ranching and farming</t>
  </si>
  <si>
    <t>Dairy cattle and milk production</t>
  </si>
  <si>
    <t>112A00</t>
  </si>
  <si>
    <t>Animal production, except cattle and poultry and eggs</t>
  </si>
  <si>
    <t>Poultry and egg production</t>
  </si>
  <si>
    <t>113FF</t>
  </si>
  <si>
    <t>Forestry, fishing, and related activities</t>
  </si>
  <si>
    <t>Forestry and logging</t>
  </si>
  <si>
    <t>Fishing, hunting and trapping</t>
  </si>
  <si>
    <t>Support activities for agriculture and forestry</t>
  </si>
  <si>
    <t>Mining</t>
  </si>
  <si>
    <t>Oil and gas extraction</t>
  </si>
  <si>
    <t>Mining, except oil and gas</t>
  </si>
  <si>
    <t>Coal mining</t>
  </si>
  <si>
    <t>2122A0</t>
  </si>
  <si>
    <t>Iron, gold, silver, and other metal ore mining</t>
  </si>
  <si>
    <t>Copper, nickel, lead, and zinc mining</t>
  </si>
  <si>
    <t>Stone mining and quarrying</t>
  </si>
  <si>
    <t>2123A0</t>
  </si>
  <si>
    <t>Other nonmetallic mineral mining and quarrying</t>
  </si>
  <si>
    <t>Support activities for mining</t>
  </si>
  <si>
    <t>Drilling oil and gas wells</t>
  </si>
  <si>
    <t>21311A</t>
  </si>
  <si>
    <t>Other support activities for mining</t>
  </si>
  <si>
    <t>Utilities</t>
  </si>
  <si>
    <t>Electric power generation, transmission, and distribution</t>
  </si>
  <si>
    <t>Natural gas distribution</t>
  </si>
  <si>
    <t>Water, sewage and other systems</t>
  </si>
  <si>
    <t>Construction</t>
  </si>
  <si>
    <t>Nonresidential maintenance and repair</t>
  </si>
  <si>
    <t>Residential maintenance and repair</t>
  </si>
  <si>
    <t>Health care structures</t>
  </si>
  <si>
    <t>Manufacturing structures</t>
  </si>
  <si>
    <t>Power and communication structures</t>
  </si>
  <si>
    <t>Educational and vocational structures</t>
  </si>
  <si>
    <t>Highways and streets</t>
  </si>
  <si>
    <t>2332A0</t>
  </si>
  <si>
    <t>Commercial structures, including farm structures</t>
  </si>
  <si>
    <t>2332B0</t>
  </si>
  <si>
    <t>Other nonresidential structures</t>
  </si>
  <si>
    <t>Single-family residential structures</t>
  </si>
  <si>
    <t>Multifamily residential structures</t>
  </si>
  <si>
    <t>2334A0</t>
  </si>
  <si>
    <t>Other residential structures</t>
  </si>
  <si>
    <t>31G</t>
  </si>
  <si>
    <t>Manufacturing</t>
  </si>
  <si>
    <t>Wood products</t>
  </si>
  <si>
    <t>Sawmills and wood preservation</t>
  </si>
  <si>
    <t>Veneer, plywood, and engineered wood product manufacturing</t>
  </si>
  <si>
    <t>Millwork</t>
  </si>
  <si>
    <t>3219A0</t>
  </si>
  <si>
    <t>All other wood product manufacturing</t>
  </si>
  <si>
    <t>Nonmetallic mineral products</t>
  </si>
  <si>
    <t>Clay product and refractory manufacturing</t>
  </si>
  <si>
    <t>Glass and glass product manufacturing</t>
  </si>
  <si>
    <t>Cement manufacturing</t>
  </si>
  <si>
    <t>Ready-mix concrete manufacturing</t>
  </si>
  <si>
    <t>Concrete pipe, brick, and block manufacturing</t>
  </si>
  <si>
    <t>Other concrete product manufacturing</t>
  </si>
  <si>
    <t>Lime and gypsum product manufacturing</t>
  </si>
  <si>
    <t>Abrasive product manufacturing</t>
  </si>
  <si>
    <t>Cut stone and stone product manufacturing</t>
  </si>
  <si>
    <t>Ground or treated mineral and earth manufacturing</t>
  </si>
  <si>
    <t>Mineral wool manufacturing</t>
  </si>
  <si>
    <t>Miscellaneous nonmetallic mineral products</t>
  </si>
  <si>
    <t>Primary metals</t>
  </si>
  <si>
    <t>Iron and steel mills and ferroalloy manufacturing</t>
  </si>
  <si>
    <t>Steel product manufacturing from purchased steel</t>
  </si>
  <si>
    <t>33131A</t>
  </si>
  <si>
    <t>Alumina refining and primary aluminum production</t>
  </si>
  <si>
    <t>Secondary smelting and alloying of aluminum</t>
  </si>
  <si>
    <t>33131B</t>
  </si>
  <si>
    <t>Aluminum product manufacturing from purchased aluminum</t>
  </si>
  <si>
    <t>Primary smelting and refining of copper</t>
  </si>
  <si>
    <t>Primary smelting and refining of nonferrous metal (except copper and aluminum)</t>
  </si>
  <si>
    <t>Copper rolling, drawing, extruding and alloying</t>
  </si>
  <si>
    <t>Nonferrous metal (except copper and aluminum) rolling, drawing, extruding and alloying</t>
  </si>
  <si>
    <t>Ferrous metal foundries</t>
  </si>
  <si>
    <t>Nonferrous metal foundries</t>
  </si>
  <si>
    <t>Fabricated metal products</t>
  </si>
  <si>
    <t>33211A</t>
  </si>
  <si>
    <t>All other forging, stamping, and sintering</t>
  </si>
  <si>
    <t>Custom roll forming</t>
  </si>
  <si>
    <t>33211B</t>
  </si>
  <si>
    <t>Crown and closure manufacturing and metal stamping</t>
  </si>
  <si>
    <t>Cutlery and handtool manufacturing</t>
  </si>
  <si>
    <t>Plate work and fabricated structural product manufacturing</t>
  </si>
  <si>
    <t>Ornamental and architectural metal products manufacturing</t>
  </si>
  <si>
    <t>Power boiler and heat exchanger manufacturing</t>
  </si>
  <si>
    <t>Metal tank (heavy gauge) manufacturing</t>
  </si>
  <si>
    <t>Metal can, box, and other metal container (light gauge) manufacturing</t>
  </si>
  <si>
    <t>Hardware manufacturing</t>
  </si>
  <si>
    <t>Spring and wire product manufacturing</t>
  </si>
  <si>
    <t>Machine shops</t>
  </si>
  <si>
    <t>Turned product and screw, nut, and bolt manufacturing</t>
  </si>
  <si>
    <t>Coating, engraving, heat treating and allied activities</t>
  </si>
  <si>
    <t>33291A</t>
  </si>
  <si>
    <t>Valve and fittings other than plumbing</t>
  </si>
  <si>
    <t>Plumbing fixture fitting and trim manufacturing</t>
  </si>
  <si>
    <t>Ball and roller bearing manufacturing</t>
  </si>
  <si>
    <t>33299A</t>
  </si>
  <si>
    <t>Ammunition, arms, ordnance, and accessories manufacturing</t>
  </si>
  <si>
    <t>Fabricated pipe and pipe fitting manufacturing</t>
  </si>
  <si>
    <t>33299B</t>
  </si>
  <si>
    <t>Other fabricated metal manufacturing</t>
  </si>
  <si>
    <t>Machinery</t>
  </si>
  <si>
    <t>Farm machinery and equipment manufacturing</t>
  </si>
  <si>
    <t>Lawn and garden equipment manufacturing</t>
  </si>
  <si>
    <t>Construction machinery manufacturing</t>
  </si>
  <si>
    <t>Mining and oil and gas field machinery manufacturing</t>
  </si>
  <si>
    <t>33329A</t>
  </si>
  <si>
    <t>Other industrial machinery manufacturing</t>
  </si>
  <si>
    <t>Plastics and rubber industry machinery manufacturing</t>
  </si>
  <si>
    <t>Semiconductor machinery manufacturing</t>
  </si>
  <si>
    <t>33331A</t>
  </si>
  <si>
    <t>Vending, commercial laundry, and other commercial and service industry machinery manufacturing</t>
  </si>
  <si>
    <t>Office machinery manufacturing</t>
  </si>
  <si>
    <t>Optical instrument and lens manufacturing</t>
  </si>
  <si>
    <t>Photographic and photocopying equipment manufacturing</t>
  </si>
  <si>
    <t>33341A</t>
  </si>
  <si>
    <t>Air purification and ventilation equipment manufacturing</t>
  </si>
  <si>
    <t>Heating equipment (except warm air furnaces) manufacturing</t>
  </si>
  <si>
    <t>Air conditioning, refrigeration, and warm air heating equipment manufacturing</t>
  </si>
  <si>
    <t>Industrial mold manufacturing</t>
  </si>
  <si>
    <t>33351A</t>
  </si>
  <si>
    <t>Metal cutting and forming machine tool manufacturing</t>
  </si>
  <si>
    <t>Special tool, die, jig, and fixture manufacturing</t>
  </si>
  <si>
    <t>33351B</t>
  </si>
  <si>
    <t>Cutting and machine tool accessory, rolling mill, and other metalworking machinery manufacturing</t>
  </si>
  <si>
    <t>Turbine and turbine generator set units manufacturing</t>
  </si>
  <si>
    <t>Speed changer, industrial high-speed drive, and gear manufacturing</t>
  </si>
  <si>
    <t>Mechanical power transmission equipment manufacturing</t>
  </si>
  <si>
    <t>Other engine equipment manufacturing</t>
  </si>
  <si>
    <t>33391A</t>
  </si>
  <si>
    <t>Pump and pumping equipment manufacturing</t>
  </si>
  <si>
    <t>Air and gas compressor manufacturing</t>
  </si>
  <si>
    <t>Material handling equipment manufacturing</t>
  </si>
  <si>
    <t>Power-driven handtool manufacturing</t>
  </si>
  <si>
    <t>33399A</t>
  </si>
  <si>
    <t>Other general purpose machinery manufacturing</t>
  </si>
  <si>
    <t>Packaging machinery manufacturing</t>
  </si>
  <si>
    <t>Industrial process furnace and oven manufacturing</t>
  </si>
  <si>
    <t>33399B</t>
  </si>
  <si>
    <t>Fluid power process machinery</t>
  </si>
  <si>
    <t>Computer and electronic products</t>
  </si>
  <si>
    <t>Electronic computer manufacturing</t>
  </si>
  <si>
    <t>Computer storage device manufacturing</t>
  </si>
  <si>
    <t>33411A</t>
  </si>
  <si>
    <t>Computer terminals and other computer peripheral equipment manufacturing</t>
  </si>
  <si>
    <t>Telephone apparatus manufacturing</t>
  </si>
  <si>
    <t>Broadcast and wireless communications equipment</t>
  </si>
  <si>
    <t>Other communications equipment manufacturing</t>
  </si>
  <si>
    <t>Audio and video equipment manufacturing</t>
  </si>
  <si>
    <t>33441A</t>
  </si>
  <si>
    <t>Other electronic component manufacturing</t>
  </si>
  <si>
    <t>Semiconductor and related device manufacturing</t>
  </si>
  <si>
    <t>Printed circuit assembly (electronic assembly) manufacturing</t>
  </si>
  <si>
    <t>Electromedical and electrotherapeutic apparatus manufacturing</t>
  </si>
  <si>
    <t>Search, detection, and navigation instruments manufacturing</t>
  </si>
  <si>
    <t>Automatic environmental control manufacturing</t>
  </si>
  <si>
    <t>Industrial process variable instruments manufacturing</t>
  </si>
  <si>
    <t>Totalizing fluid meter and counting device manufacturing</t>
  </si>
  <si>
    <t>Electricity and signal testing instruments manufacturing</t>
  </si>
  <si>
    <t>Analytical laboratory instrument manufacturing</t>
  </si>
  <si>
    <t>Irradiation apparatus manufacturing</t>
  </si>
  <si>
    <t>33451A</t>
  </si>
  <si>
    <t>Watch, clock, and other measuring and controlling device manufacturing</t>
  </si>
  <si>
    <t>Manufacturing and reproducing magnetic and optical media</t>
  </si>
  <si>
    <t>Electrical equipment, appliances, and components</t>
  </si>
  <si>
    <t>Electric lamp bulb and part manufacturing</t>
  </si>
  <si>
    <t>Lighting fixture manufacturing</t>
  </si>
  <si>
    <t>Small electrical appliance manufacturing</t>
  </si>
  <si>
    <t>Household cooking appliance manufacturing</t>
  </si>
  <si>
    <t>Household refrigerator and home freezer manufacturing</t>
  </si>
  <si>
    <t>Household laundry equipment manufacturing</t>
  </si>
  <si>
    <t>Other major household appliance manufacturing</t>
  </si>
  <si>
    <t>Power, distribution, and specialty transformer manufacturing</t>
  </si>
  <si>
    <t>Motor and generator manufacturing</t>
  </si>
  <si>
    <t>Switchgear and switchboard apparatus manufacturing</t>
  </si>
  <si>
    <t>Relay and industrial control manufacturing</t>
  </si>
  <si>
    <t>Storage battery manufacturing</t>
  </si>
  <si>
    <t>Primary battery manufacturing</t>
  </si>
  <si>
    <t>Communication and energy wire and cable manufacturing</t>
  </si>
  <si>
    <t>Wiring device manufacturing</t>
  </si>
  <si>
    <t>Carbon and graphite product manufacturing</t>
  </si>
  <si>
    <t>All other miscellaneous electrical equipment and component manufacturing</t>
  </si>
  <si>
    <t>3361MV</t>
  </si>
  <si>
    <t>Motor vehicles, bodies and trailers, and parts</t>
  </si>
  <si>
    <t>Automobile manufacturing</t>
  </si>
  <si>
    <t>Light truck and utility vehicle manufacturing</t>
  </si>
  <si>
    <t>Heavy duty truck manufacturing</t>
  </si>
  <si>
    <t>Motor vehicle body manufacturing</t>
  </si>
  <si>
    <t>Truck trailer manufacturing</t>
  </si>
  <si>
    <t>Motor home manufacturing</t>
  </si>
  <si>
    <t>Travel trailer and camper manufacturing</t>
  </si>
  <si>
    <t>Motor vehicle gasoline engine and engine parts manufacturing</t>
  </si>
  <si>
    <t>Motor vehicle electrical and electronic equipment manufacturing</t>
  </si>
  <si>
    <t>3363A0</t>
  </si>
  <si>
    <t>Motor vehicle steering, suspension component (except spring), and brake systems manufacturing</t>
  </si>
  <si>
    <t>Motor vehicle transmission and power train parts manufacturing</t>
  </si>
  <si>
    <t>Motor vehicle seating and interior trim manufacturing</t>
  </si>
  <si>
    <t>Motor vehicle metal stamping</t>
  </si>
  <si>
    <t>Other motor vehicle parts manufacturing</t>
  </si>
  <si>
    <t>3364OT</t>
  </si>
  <si>
    <t>Other transportation equipment</t>
  </si>
  <si>
    <t>Aircraft manufacturing</t>
  </si>
  <si>
    <t>Aircraft engine and engine parts manufacturing</t>
  </si>
  <si>
    <t>Other aircraft parts and auxiliary equipment manufacturing</t>
  </si>
  <si>
    <t>Guided missile and space vehicle manufacturing</t>
  </si>
  <si>
    <t>33641A</t>
  </si>
  <si>
    <t>Propulsion units and parts for space vehicles and guided missiles</t>
  </si>
  <si>
    <t>Railroad rolling stock manufacturing</t>
  </si>
  <si>
    <t>Ship building and repairing</t>
  </si>
  <si>
    <t>Boat building</t>
  </si>
  <si>
    <t>Motorcycle, bicycle, and parts manufacturing</t>
  </si>
  <si>
    <t>Military armored vehicle, tank, and tank component manufacturing</t>
  </si>
  <si>
    <t>All other transportation equipment manufacturing</t>
  </si>
  <si>
    <t>Furniture and related products</t>
  </si>
  <si>
    <t>Wood kitchen cabinet and countertop manufacturing</t>
  </si>
  <si>
    <t>Upholstered household furniture manufacturing</t>
  </si>
  <si>
    <t>Nonupholstered wood household furniture manufacturing</t>
  </si>
  <si>
    <t>33712A</t>
  </si>
  <si>
    <t>Other household nonupholstered furniture</t>
  </si>
  <si>
    <t>Institutional furniture manufacturing</t>
  </si>
  <si>
    <t>33721A</t>
  </si>
  <si>
    <t>Office furniture and custom architectural woodwork and millwork manufacturing</t>
  </si>
  <si>
    <t>Showcase, partition, shelving, and locker manufacturing</t>
  </si>
  <si>
    <t>Other furniture related product manufacturing</t>
  </si>
  <si>
    <t>Miscellaneous manufacturing</t>
  </si>
  <si>
    <t>Surgical and medical instrument manufacturing</t>
  </si>
  <si>
    <t>Surgical appliance and supplies manufacturing</t>
  </si>
  <si>
    <t>Dental equipment and supplies manufacturing</t>
  </si>
  <si>
    <t>Ophthalmic goods manufacturing</t>
  </si>
  <si>
    <t>Dental laboratories</t>
  </si>
  <si>
    <t>Jewelry and silverware manufacturing</t>
  </si>
  <si>
    <t>Sporting and athletic goods manufacturing</t>
  </si>
  <si>
    <t>Doll, toy, and game manufacturing</t>
  </si>
  <si>
    <t>Office supplies (except paper) manufacturing</t>
  </si>
  <si>
    <t>Sign manufacturing</t>
  </si>
  <si>
    <t>All other miscellaneous manufacturing</t>
  </si>
  <si>
    <t>311FT</t>
  </si>
  <si>
    <t>Food and beverage and tobacco products</t>
  </si>
  <si>
    <t>Dog and cat food manufacturing</t>
  </si>
  <si>
    <t>Other animal food manufacturing</t>
  </si>
  <si>
    <t>Flour milling and malt manufacturing</t>
  </si>
  <si>
    <t>Wet corn milling</t>
  </si>
  <si>
    <t>31122A</t>
  </si>
  <si>
    <t>Soybean and other oilseed processing</t>
  </si>
  <si>
    <t>Fats and oils refining and blending</t>
  </si>
  <si>
    <t>Breakfast cereal manufacturing</t>
  </si>
  <si>
    <t>Sugar and confectionery product manufacturing</t>
  </si>
  <si>
    <t>Frozen food manufacturing</t>
  </si>
  <si>
    <t>Fruit and vegetable canning, pickling, and drying</t>
  </si>
  <si>
    <t>31151A</t>
  </si>
  <si>
    <t>Fluid milk and butter manufacturing</t>
  </si>
  <si>
    <t>Cheese manufacturing</t>
  </si>
  <si>
    <t>Dry, condensed, and evaporated dairy product manufacturing</t>
  </si>
  <si>
    <t>Ice cream and frozen dessert manufacturing</t>
  </si>
  <si>
    <t>31161A</t>
  </si>
  <si>
    <t>Animal (except poultry) slaughtering, rendering, and processing</t>
  </si>
  <si>
    <t>Poultry processing</t>
  </si>
  <si>
    <t>Seafood product preparation and packaging</t>
  </si>
  <si>
    <t>Bread and bakery product manufacturing</t>
  </si>
  <si>
    <t>3118A0</t>
  </si>
  <si>
    <t>Cookie, cracker, pasta, and tortilla manufacturing</t>
  </si>
  <si>
    <t>Snack food manufacturing</t>
  </si>
  <si>
    <t>Coffee and tea manufacturing</t>
  </si>
  <si>
    <t>Flavoring syrup and concentrate manufacturing</t>
  </si>
  <si>
    <t>Seasoning and dressing manufacturing</t>
  </si>
  <si>
    <t>All other food manufacturing</t>
  </si>
  <si>
    <t>Soft drink and ice manufacturing</t>
  </si>
  <si>
    <t>Breweries</t>
  </si>
  <si>
    <t>Wineries</t>
  </si>
  <si>
    <t>Distilleries</t>
  </si>
  <si>
    <t>Tobacco product manufacturing</t>
  </si>
  <si>
    <t>313TT</t>
  </si>
  <si>
    <t>Textile mills and textile product mills</t>
  </si>
  <si>
    <t>Fiber, yarn, and thread mills</t>
  </si>
  <si>
    <t>Fabric mills</t>
  </si>
  <si>
    <t>Textile and fabric finishing and fabric coating mills</t>
  </si>
  <si>
    <t>Carpet and rug mills</t>
  </si>
  <si>
    <t>Curtain and linen mills</t>
  </si>
  <si>
    <t>Other textile product mills</t>
  </si>
  <si>
    <t>315AL</t>
  </si>
  <si>
    <t>Apparel and leather and allied products</t>
  </si>
  <si>
    <t>Apparel manufacturing</t>
  </si>
  <si>
    <t>Leather and allied product manufacturing</t>
  </si>
  <si>
    <t>Paper products</t>
  </si>
  <si>
    <t>Pulp mills</t>
  </si>
  <si>
    <t>Paper mills</t>
  </si>
  <si>
    <t>Paperboard mills</t>
  </si>
  <si>
    <t>Paperboard container manufacturing</t>
  </si>
  <si>
    <t>Paper bag and coated and treated paper manufacturing</t>
  </si>
  <si>
    <t>Stationery product manufacturing</t>
  </si>
  <si>
    <t>Sanitary paper product manufacturing</t>
  </si>
  <si>
    <t>All other converted paper product manufacturing</t>
  </si>
  <si>
    <t>Printing and related support activities</t>
  </si>
  <si>
    <t>Printing</t>
  </si>
  <si>
    <t>Support activities for printing</t>
  </si>
  <si>
    <t>Petroleum and coal products</t>
  </si>
  <si>
    <t>Petroleum refineries</t>
  </si>
  <si>
    <t>Asphalt paving mixture and block manufacturing</t>
  </si>
  <si>
    <t>Asphalt shingle and coating materials manufacturing</t>
  </si>
  <si>
    <t>Other petroleum and coal products manufacturing</t>
  </si>
  <si>
    <t>Chemical products</t>
  </si>
  <si>
    <t>Petrochemical manufacturing</t>
  </si>
  <si>
    <t>Industrial gas manufacturing</t>
  </si>
  <si>
    <t>Synthetic dye and pigment manufacturing</t>
  </si>
  <si>
    <t>Other basic inorganic chemical manufacturing</t>
  </si>
  <si>
    <t>Other basic organic chemical manufacturing</t>
  </si>
  <si>
    <t>Plastics material and resin manufacturing</t>
  </si>
  <si>
    <t>3252A0</t>
  </si>
  <si>
    <t>Synthetic rubber and artificial and synthetic fibers and filaments manufacturing</t>
  </si>
  <si>
    <t>Fertilizer manufacturing</t>
  </si>
  <si>
    <t>Pesticide and other agricultural chemical manufacturing</t>
  </si>
  <si>
    <t>Medicinal and botanical manufacturing</t>
  </si>
  <si>
    <t>Pharmaceutical preparation manufacturing</t>
  </si>
  <si>
    <t>In-vitro diagnostic substance manufacturing</t>
  </si>
  <si>
    <t>Biological product (except diagnostic) manufacturing</t>
  </si>
  <si>
    <t>Paint and coating manufacturing</t>
  </si>
  <si>
    <t>Adhesive manufacturing</t>
  </si>
  <si>
    <t>Soap and cleaning compound manufacturing</t>
  </si>
  <si>
    <t>Toilet preparation manufacturing</t>
  </si>
  <si>
    <t>Printing ink manufacturing</t>
  </si>
  <si>
    <t>3259A0</t>
  </si>
  <si>
    <t>All other chemical product and preparation manufacturing</t>
  </si>
  <si>
    <t>Plastics and rubber products</t>
  </si>
  <si>
    <t>Plastics packaging materials and unlaminated film and sheet manufacturing</t>
  </si>
  <si>
    <t>Plastics pipe, pipe fitting, and unlaminated profile shape manufacturing</t>
  </si>
  <si>
    <t>Laminated plastics plate, sheet (except packaging), and shape manufacturing</t>
  </si>
  <si>
    <t>Polystyrene foam product manufacturing</t>
  </si>
  <si>
    <t>Urethane and other foam product (except polystyrene) manufacturing</t>
  </si>
  <si>
    <t>Plastics bottle manufacturing</t>
  </si>
  <si>
    <t>Other plastics product manufacturing</t>
  </si>
  <si>
    <t>Tire manufacturing</t>
  </si>
  <si>
    <t>Rubber and plastics hoses and belting manufacturing</t>
  </si>
  <si>
    <t>Other rubber product manufacturing</t>
  </si>
  <si>
    <t>Wholesale trade</t>
  </si>
  <si>
    <t>44RT</t>
  </si>
  <si>
    <t>Retail trade</t>
  </si>
  <si>
    <t>Motor vehicle and parts dealers</t>
  </si>
  <si>
    <t>Food and beverage stores</t>
  </si>
  <si>
    <t>General merchandise stores</t>
  </si>
  <si>
    <t>4A0</t>
  </si>
  <si>
    <t>Other retail</t>
  </si>
  <si>
    <t>4A0000</t>
  </si>
  <si>
    <t>48TW</t>
  </si>
  <si>
    <t>Transportation and warehousing</t>
  </si>
  <si>
    <t>Air transportation</t>
  </si>
  <si>
    <t>Rail transportation</t>
  </si>
  <si>
    <t>Water transportation</t>
  </si>
  <si>
    <t>Truck transportation</t>
  </si>
  <si>
    <t>Transit and ground passenger transportation</t>
  </si>
  <si>
    <t>Pipeline transportation</t>
  </si>
  <si>
    <t>487OS</t>
  </si>
  <si>
    <t>Other transportation and support activities</t>
  </si>
  <si>
    <t>48A000</t>
  </si>
  <si>
    <t>Scenic and sightseeing transportation and support activities for transportation</t>
  </si>
  <si>
    <t>Couriers and messengers</t>
  </si>
  <si>
    <t>Warehousing and storage</t>
  </si>
  <si>
    <t>Information</t>
  </si>
  <si>
    <t>Publishing industries, except internet (includes software)</t>
  </si>
  <si>
    <t>Newspaper publishers</t>
  </si>
  <si>
    <t>Periodical Publishers</t>
  </si>
  <si>
    <t>Book publishers</t>
  </si>
  <si>
    <t>5111A0</t>
  </si>
  <si>
    <t>Directory, mailing list, and other publishers</t>
  </si>
  <si>
    <t>Software publishers</t>
  </si>
  <si>
    <t>Motion picture and sound recording industries</t>
  </si>
  <si>
    <t>Motion picture and video industries</t>
  </si>
  <si>
    <t>Sound recording industries</t>
  </si>
  <si>
    <t>Broadcasting and telecommunications</t>
  </si>
  <si>
    <t>Radio and television broadcasting</t>
  </si>
  <si>
    <t>Cable and other subscription programming</t>
  </si>
  <si>
    <t>Wired telecommunications carriers</t>
  </si>
  <si>
    <t>Wireless telecommunications carriers (except satellite)</t>
  </si>
  <si>
    <t>517A00</t>
  </si>
  <si>
    <t>Satellite, telecommunications resellers, and all other telecommunications</t>
  </si>
  <si>
    <t>Data processing, internet publishing, and other information services</t>
  </si>
  <si>
    <t>Data processing, hosting, and related services</t>
  </si>
  <si>
    <t>5191A0</t>
  </si>
  <si>
    <t>News syndicates, libraries, archives and all other information services</t>
  </si>
  <si>
    <t>Internet publishing and broadcasting and Web search portals</t>
  </si>
  <si>
    <t>FIRE</t>
  </si>
  <si>
    <t>Finance, insurance, real estate, rental, and leasing</t>
  </si>
  <si>
    <t>521CI</t>
  </si>
  <si>
    <t>Federal Reserve banks, credit intermediation, and related activities</t>
  </si>
  <si>
    <t>52A000</t>
  </si>
  <si>
    <t>Monetary authorities and depository credit intermediation</t>
  </si>
  <si>
    <t>522A00</t>
  </si>
  <si>
    <t>Nondepository credit intermediation and related activities</t>
  </si>
  <si>
    <t>Securities, commodity contracts, and investments</t>
  </si>
  <si>
    <t>523A00</t>
  </si>
  <si>
    <t>Securities and commodity contracts intermediation and brokerage</t>
  </si>
  <si>
    <t>Other financial investment activities</t>
  </si>
  <si>
    <t>Insurance carriers and related activities</t>
  </si>
  <si>
    <t>Insurance carriers</t>
  </si>
  <si>
    <t>Insurance agencies, brokerages, and related activities</t>
  </si>
  <si>
    <t>Funds, trusts, and other financial vehicles</t>
  </si>
  <si>
    <t>Real estate</t>
  </si>
  <si>
    <t>5310HS</t>
  </si>
  <si>
    <t>Housing</t>
  </si>
  <si>
    <t>531ORE</t>
  </si>
  <si>
    <t>Other real estate</t>
  </si>
  <si>
    <t>532RL</t>
  </si>
  <si>
    <t>Rental and leasing services and lessors of intangible assets</t>
  </si>
  <si>
    <t>Automotive equipment rental and leasing</t>
  </si>
  <si>
    <t>532A00</t>
  </si>
  <si>
    <t>Consumer goods and general rental centers</t>
  </si>
  <si>
    <t>Commercial and industrial machinery and equipment rental and leasing</t>
  </si>
  <si>
    <t>Lessors of nonfinancial intangible assets</t>
  </si>
  <si>
    <t>PROF</t>
  </si>
  <si>
    <t>Professional and business services</t>
  </si>
  <si>
    <t>Legal services</t>
  </si>
  <si>
    <t>Computer systems design and related services</t>
  </si>
  <si>
    <t>Custom computer programming services</t>
  </si>
  <si>
    <t>Computer systems design services</t>
  </si>
  <si>
    <t>54151A</t>
  </si>
  <si>
    <t>Other computer related services, including facilities management</t>
  </si>
  <si>
    <t>5412OP</t>
  </si>
  <si>
    <t>Miscellaneous professional, scientific, and technical services</t>
  </si>
  <si>
    <t>Accounting, tax preparation, bookkeeping, and payroll services</t>
  </si>
  <si>
    <t>Architectural, engineering, and related services</t>
  </si>
  <si>
    <t>Specialized design services</t>
  </si>
  <si>
    <t>Management consulting services</t>
  </si>
  <si>
    <t>5416A0</t>
  </si>
  <si>
    <t>Environmental and other technical consulting services</t>
  </si>
  <si>
    <t>Scientific research and development services</t>
  </si>
  <si>
    <t>Advertising, public relations, and related services</t>
  </si>
  <si>
    <t>5419A0</t>
  </si>
  <si>
    <t>Marketing research and all other miscellaneous professional, scientific, and technical services</t>
  </si>
  <si>
    <t>Photographic services</t>
  </si>
  <si>
    <t>Veterinary services</t>
  </si>
  <si>
    <t>Management of companies and enterprises</t>
  </si>
  <si>
    <t>Administrative and support services</t>
  </si>
  <si>
    <t>Office administrative services</t>
  </si>
  <si>
    <t>Facilities support services</t>
  </si>
  <si>
    <t>Employment services</t>
  </si>
  <si>
    <t>Business support services</t>
  </si>
  <si>
    <t>Travel arrangement and reservation services</t>
  </si>
  <si>
    <t>Investigation and security services</t>
  </si>
  <si>
    <t>Services to buildings and dwellings</t>
  </si>
  <si>
    <t>Other support services</t>
  </si>
  <si>
    <t>Waste management and remediation services</t>
  </si>
  <si>
    <t>Educational services, health care, and social assistance</t>
  </si>
  <si>
    <t>Educational services</t>
  </si>
  <si>
    <t>Elementary and secondary schools</t>
  </si>
  <si>
    <t>611A00</t>
  </si>
  <si>
    <t>Junior colleges, colleges, universities, and professional schools</t>
  </si>
  <si>
    <t>611B00</t>
  </si>
  <si>
    <t>Other educational services</t>
  </si>
  <si>
    <t>Ambulatory health care services</t>
  </si>
  <si>
    <t>Offices of physicians</t>
  </si>
  <si>
    <t>Offices of dentists</t>
  </si>
  <si>
    <t>Offices of other health practitioners</t>
  </si>
  <si>
    <t>Outpatient care centers</t>
  </si>
  <si>
    <t>Medical and diagnostic laboratories</t>
  </si>
  <si>
    <t>Home health care services</t>
  </si>
  <si>
    <t>Other ambulatory health care services</t>
  </si>
  <si>
    <t>Hospitals</t>
  </si>
  <si>
    <t>Nursing and residential care facilities</t>
  </si>
  <si>
    <t>623A00</t>
  </si>
  <si>
    <t>Nursing and community care facilities</t>
  </si>
  <si>
    <t>623B00</t>
  </si>
  <si>
    <t>Residential mental retardation, mental health, substance abuse and other facilities</t>
  </si>
  <si>
    <t>Social assistance</t>
  </si>
  <si>
    <t>Individual and family services</t>
  </si>
  <si>
    <t>624A00</t>
  </si>
  <si>
    <t>Community food, housing, and other relief services, including rehabilitation services</t>
  </si>
  <si>
    <t>Child day care services</t>
  </si>
  <si>
    <t>Arts, entertainment, recreation, accommodation, and food services</t>
  </si>
  <si>
    <t>711AS</t>
  </si>
  <si>
    <t>Performing arts, spectator sports, museums, and related activities</t>
  </si>
  <si>
    <t>Performing arts companies</t>
  </si>
  <si>
    <t>Spectator sports</t>
  </si>
  <si>
    <t>711A00</t>
  </si>
  <si>
    <t>Promoters of performing arts and sports and agents for public figures</t>
  </si>
  <si>
    <t>Independent artists, writers, and performers</t>
  </si>
  <si>
    <t>Museums, historical sites, zoos, and parks</t>
  </si>
  <si>
    <t>Amusements, gambling, and recreation industries</t>
  </si>
  <si>
    <t>Amusement parks and arcades</t>
  </si>
  <si>
    <t>Gambling industries (except casino hotels)</t>
  </si>
  <si>
    <t>Other amusement and recreation industries</t>
  </si>
  <si>
    <t>Accommodation</t>
  </si>
  <si>
    <t>Food services and drinking places</t>
  </si>
  <si>
    <t>Full-service restaurants</t>
  </si>
  <si>
    <t>Limited-service restaurants</t>
  </si>
  <si>
    <t>722A00</t>
  </si>
  <si>
    <t>All other food and drinking places</t>
  </si>
  <si>
    <t>Other services, except government</t>
  </si>
  <si>
    <t>Automotive repair and maintenance</t>
  </si>
  <si>
    <t>Electronic and precision equipment repair and maintenance</t>
  </si>
  <si>
    <t>Commercial and industrial machinery and equipment repair and maintenance</t>
  </si>
  <si>
    <t>Personal and household goods repair and maintenance</t>
  </si>
  <si>
    <t>Personal care services</t>
  </si>
  <si>
    <t>Death care services</t>
  </si>
  <si>
    <t>Dry-cleaning and laundry services</t>
  </si>
  <si>
    <t>Other personal services</t>
  </si>
  <si>
    <t>Religious organizations</t>
  </si>
  <si>
    <t>813A00</t>
  </si>
  <si>
    <t>Grantmaking, giving, and social advocacy organizations</t>
  </si>
  <si>
    <t>813B00</t>
  </si>
  <si>
    <t>Civic, social, professional, and similar organizations</t>
  </si>
  <si>
    <t>Private households</t>
  </si>
  <si>
    <t>G</t>
  </si>
  <si>
    <t>Government</t>
  </si>
  <si>
    <t>GFG</t>
  </si>
  <si>
    <t>Federal general government</t>
  </si>
  <si>
    <t>S00500</t>
  </si>
  <si>
    <t>Federal general government (defense)</t>
  </si>
  <si>
    <t>S00600</t>
  </si>
  <si>
    <t>Federal general government (nondefense)</t>
  </si>
  <si>
    <t>GFE</t>
  </si>
  <si>
    <t>Federal government enterprises</t>
  </si>
  <si>
    <t>Postal service</t>
  </si>
  <si>
    <t>S00101</t>
  </si>
  <si>
    <t>Federal electric utilities</t>
  </si>
  <si>
    <t>S00102</t>
  </si>
  <si>
    <t>Other federal government enterprises</t>
  </si>
  <si>
    <t>GSLG</t>
  </si>
  <si>
    <t>State and local general government</t>
  </si>
  <si>
    <t>S00700</t>
  </si>
  <si>
    <t>GSLE</t>
  </si>
  <si>
    <t>State and local government enterprises</t>
  </si>
  <si>
    <t>S00201</t>
  </si>
  <si>
    <t>State and local government passenger transit</t>
  </si>
  <si>
    <t>S00202</t>
  </si>
  <si>
    <t>State and local government electric utilities</t>
  </si>
  <si>
    <t>S00203</t>
  </si>
  <si>
    <t>Other state and local government enterprises</t>
  </si>
  <si>
    <t>Used</t>
  </si>
  <si>
    <t>Scrap, used and secondhand goods</t>
  </si>
  <si>
    <t>S00401</t>
  </si>
  <si>
    <t>Scrap</t>
  </si>
  <si>
    <t>S00402</t>
  </si>
  <si>
    <t>Used and secondhand goods</t>
  </si>
  <si>
    <t>Other</t>
  </si>
  <si>
    <t>Noncomparable imports and rest-of-the-world adjustment</t>
  </si>
  <si>
    <t>S00300</t>
  </si>
  <si>
    <t>Noncomparable imports</t>
  </si>
  <si>
    <t>S00900</t>
  </si>
  <si>
    <t>Rest of the world adjustment</t>
  </si>
  <si>
    <t>* Additional detail for the electric power generation, transmission, and distribution; wholesale trade; and other retail industries is available on an annual basis as part of the detailed gross output statistics.</t>
  </si>
  <si>
    <t>† Construction data published by BEA at the detail level do not align with 2007 NAICS industries. In NAICS, industries are classified based on their production processes, whereas BEA construction is classified by type of structure. For example, activity by the 2007 NAICS Roofing contractors industry would be split among many BEA construction categories because roofs are built on many types of structures.</t>
  </si>
  <si>
    <t>‡ Primary output of the "secondary smelting and alloying of aluminum" and "alumina refining and primary aluminum production" industries is treated as being identical and is reported as "alumina refining and primary aluminum production" for both industries. As a result, "secondary smelting and alloying of aluminum" appears as an industry at the detail level but not as a commodity.</t>
  </si>
  <si>
    <t>** Where possible, the output of government enterprises is classified into the same commodity as the primary output of a comparable private industry. All output of federal government electric utilities; state and local government passenger transit; and state and local electric utilities is classified in this way, with the result that these government enterprise categories appear as industries at the detail level but not as commodities.</t>
  </si>
  <si>
    <t>†† The scrap; used and secondhand goods; noncomparable imports; and rest of the world adjustment lines identify special commodities which may appear in the commodity dimension of the make and use tables but which do not appear in the industry dimension.</t>
  </si>
  <si>
    <t>Central Office Role - 
Select HQ Staff Role</t>
  </si>
  <si>
    <t xml:space="preserve">Task </t>
  </si>
  <si>
    <t>Sub-Task</t>
  </si>
  <si>
    <t>Sub-task 1.1 – Identify the external and internal strategic issues that affect your organization’s ability to improve its energy performance and achieve the intended outcomes of the energy management system (EnMS).</t>
  </si>
  <si>
    <t>We have reviewed our organization's strategic objectives and challenges and have determined which internal and external strategic issues may affect our organization's ability to improve energy performance and achieve our objectives for managing energy.</t>
  </si>
  <si>
    <t>We generally know the issues that affect our ability to save and manage energy.</t>
  </si>
  <si>
    <t>We are taking some action on this sub-task, but not yet to the extent of the description provided in the above two choices.</t>
  </si>
  <si>
    <t>We understand what is required for the subtask, but have not starting acting on it.</t>
  </si>
  <si>
    <t>We are uncertain what this sub-task means.</t>
  </si>
  <si>
    <t>Sub-task 1.2 – Record this information</t>
  </si>
  <si>
    <t>We maintain records and documents relative to the issues that affect our ability to improve energy performance and achieve our objectives of managing energy.</t>
  </si>
  <si>
    <t>We informally keep records regarding the issues that affect our ability to save and manage energy.</t>
  </si>
  <si>
    <t>Sub-task 2.1 – Identify and record the interested parties relevant to your organization’s energy performance and energy management activities (EnMS).</t>
  </si>
  <si>
    <t>We have established and implemented a process to identify and record who within and outside of our organization (interested parties) would have an interest in our energy consumption and energy management activities</t>
  </si>
  <si>
    <t>We know who within and outside of our organization (interested parties) would have an interest in our energy consumption and energy management activities</t>
  </si>
  <si>
    <t>Sub-task 2.2 – Determine the needs and expectations of these interested parties as they relate to your organization’s EnMS.</t>
  </si>
  <si>
    <t>We have established and implemented a process to determine the expectations of the interested parties as they relate to our energy consumption and energy management activities.</t>
  </si>
  <si>
    <t>We generally know the expectations of the interested parties as they relate to our energy consumption and energy management activities.</t>
  </si>
  <si>
    <t>Sub-task 2.3 – Identify the applicable legal and other requirements related to energy.</t>
  </si>
  <si>
    <t>We have established and implemented a process to identify and understand the legal, regulatory, and other requirements that apply to our use and management of energy.</t>
  </si>
  <si>
    <t>We have a general understanding of the legal and other requirements that apply to our energy consumption and energy management activities.</t>
  </si>
  <si>
    <t>Sub-task 2.4 – Implement a process to periodically evaluate compliance with the identified requirements.</t>
  </si>
  <si>
    <t>We have established and implemented a process for determining our compliance with legal and other requirements related to our energy consumption and energy management activities, and we regularly review to make sure we maintain compliance with current and any changed or new requirements.</t>
  </si>
  <si>
    <t>We occasionally review our compliance with legal and regulatory requirements related to our energy consumption and energy management activities.</t>
  </si>
  <si>
    <t>Sub-task 3.1 – Consider the strategic issues and requirements identified as part of Task 1: An EnMS and Your Organization to determine the scope and boundaries of the energy management system (EnMS).</t>
  </si>
  <si>
    <t>We reviewed our organization’s strategic objectives and challenges that affect our ability to manage energy when establishing the scope and boundaries of our energy management activities.</t>
  </si>
  <si>
    <t>We generally know the issues and requirements that affect our site and consider them when deciding what the scope and boundaries of our energy management activities will be.</t>
  </si>
  <si>
    <t>Sub-task 3.2 – Develop and document an EnMS Scope and Boundaries Statement.</t>
  </si>
  <si>
    <t>We have developed and documented a clear description of the scope and boundaries of our energy management activities</t>
  </si>
  <si>
    <t>We know the scope and boundaries that will be included in our energy management activities.</t>
  </si>
  <si>
    <t>Sub-task 4.1 – Secure commitment from top management to continual improvement of energy performance and the development and use of a 50001 Ready system.</t>
  </si>
  <si>
    <t>Our top management is committed to supporting our efforts to continually improve our energy management activities and energy performance.</t>
  </si>
  <si>
    <t>Our top management is supportive of our energy management activities and efforts to save energy.</t>
  </si>
  <si>
    <t>Sub-task 4.2 – Brief top management on their energy management system (EnMS) leadership responsibilities.</t>
  </si>
  <si>
    <t>Top management has been briefed and understands their energy management activity leadership responsibilities.</t>
  </si>
  <si>
    <t>Top management is aware that they have some leadership responsibilities related to our energy management activities.</t>
  </si>
  <si>
    <t>Sub-task 4.3 – Plan for how top management will meet their responsibilities.</t>
  </si>
  <si>
    <t>Top management has approved a plan detailing how they will meet their energy management activity leadership responsibilities.</t>
  </si>
  <si>
    <t>We have a plan to keep top management engaged with our energy management activities.</t>
  </si>
  <si>
    <t>Sub-task 5.1 – Draft your energy policy statement.</t>
  </si>
  <si>
    <t>Our energy policy includes our top management's commitment to improving our energy management activities and energy performance, meeting energy objectives and targets, and complying with legal and other requirements.</t>
  </si>
  <si>
    <t>We have a basic energy policy that outlines what our energy management activities are trying to achieve.</t>
  </si>
  <si>
    <t>Sub-task 5.2 – Have top management approve the energy policy.</t>
  </si>
  <si>
    <t>Our top management has reviewed and formally approved the energy policy.</t>
  </si>
  <si>
    <t>Our top management has seen the energy policy and is generally supportive of it.</t>
  </si>
  <si>
    <t>Sub-task 5.3 – Incorporate the energy policy into your energy management system (EnMS) awareness program (see Task 15: Awareness and Communication).</t>
  </si>
  <si>
    <t>We ensure that we appropriately reference the energy policy when making people aware of our energy management activities.</t>
  </si>
  <si>
    <t>We occasionally reference the energy policy when making people aware of our energy management activities.</t>
  </si>
  <si>
    <t>Sub-task 6.1 – Form an energy team and obtain authority from top management for it to oversee the energy management system (EnMS) and carry out assigned responsibilities.</t>
  </si>
  <si>
    <t>We have established a cross-functional team of people who have authority from our top management to oversee our energy management activities and conduct assigned responsibilities.</t>
  </si>
  <si>
    <t>We have a group of people who are generally responsible for our energy management activities. Top management is aware of this group and supports it.</t>
  </si>
  <si>
    <t>Sub-task 6.2 – Document who the energy team leader is.</t>
  </si>
  <si>
    <t>We selected and formally documented who our energy team leader is.</t>
  </si>
  <si>
    <t>We know who the energy team leader is, and their position is noted on records and other materials we produce.</t>
  </si>
  <si>
    <t>Sub-task 6.3 – Schedule regular energy management team meetings.</t>
  </si>
  <si>
    <t>The energy team meets on a regularly scheduled basis.</t>
  </si>
  <si>
    <t>The team meets as needed.</t>
  </si>
  <si>
    <t>Sub-task 6.4 – Assign and communicate EnMS responsibilities and authorities within the organization.</t>
  </si>
  <si>
    <t>We clearly assign and communicate who in our organization is responsible for different parts of our energy management activities.</t>
  </si>
  <si>
    <t>We determine who in our organization is responsible for different parts of our energy management activities as we implement them.</t>
  </si>
  <si>
    <t>Sub-task 6.5 – Address and communicate responsibilities for other relevant roles.</t>
  </si>
  <si>
    <t>We clearly define key roles relevant to our energy management activities and communicate with individuals and groups within the organization about their responsibilities.</t>
  </si>
  <si>
    <t>On an as-needed basis we identify roles relevant to our energy management activities and communicate with individuals and groups within the organization about their responsibilities.</t>
  </si>
  <si>
    <t>Sub-task 6.6 – Identify, communicate to top management, and allocate the resources needed for the EnMS.</t>
  </si>
  <si>
    <t>We identify and communicate to top management the staffing and funding requirements needed to maintain our energy management activities and have the resources to meet our energy savings objectives.</t>
  </si>
  <si>
    <t>We identify and communicate to top management our staffing and funding requirements needed to maintain our energy management activities and meet our energy savings objectives. Sometimes these requests are staffed and funded.</t>
  </si>
  <si>
    <t>Sub-task 7.1 – Identify the risks and opportunities pertaining to the ability of your energy management system (EnMS) to achieve its intended outcomes.</t>
  </si>
  <si>
    <t>We have established and implemented a formal process to identify the strategic issues (both positive and negative) that may affect the ability of our energy management activities to meet our goals.</t>
  </si>
  <si>
    <t>We have a general sense of the strategic issues (both positive and negative) that may affect the ability of our energy management activities to meet our goals.</t>
  </si>
  <si>
    <t>Sub-task 7.2 – For each of the identified risks and opportunities, plan and implement actions to address them using the processes of the EnMS, and record this information.</t>
  </si>
  <si>
    <t>We have planned and documented actions for addressing each of the identified strategic issues that may affect the ability of our energy management activities to meet our goals.</t>
  </si>
  <si>
    <t>We have a general sense of how to address the strategic issues that may affect the ability of our energy management activities to meet our goals.</t>
  </si>
  <si>
    <t>Sub-task 7.3 – Plan for how the actions taken will be evaluated for effectiveness. Perform an effectiveness evaluation.</t>
  </si>
  <si>
    <t>We have a documented plan for how to evaluate the effectiveness of each action taken to address the identified strategic issues.</t>
  </si>
  <si>
    <t>We have some general ideas on how we will determine whether the actions taken to address the identified strategic issues were effective or not.</t>
  </si>
  <si>
    <t>Sub-task 8.1 – Identify all energy sources that are consumed within the scope and boundaries.</t>
  </si>
  <si>
    <t>We have conducted a thorough examination of our site and documented all of the different types of energy (electricity and fuels) consumed within our boundaries that are a part of the scope of our energy management activities.</t>
  </si>
  <si>
    <t>We have made a list of all the different types of energy (e.g., electricity and fuels) consumed within our boundaries.</t>
  </si>
  <si>
    <t>Sub-task 8.2 – Make a list of energy uses within the scope and boundaries.</t>
  </si>
  <si>
    <t>We have documented all of the different energy uses (e.g., equipment, processes, systems, etc.) within the scope and boundaries of our energy management activities by conducting a thorough examination of our site.</t>
  </si>
  <si>
    <t>We have made a list of most all energy uses (i.e., equipment, processes, systems, etc.) within the scope and boundaries of our energy management activities.</t>
  </si>
  <si>
    <t>Sub-task 8.3 – Identify relevant variables that potentially affect the energy consumption of significant energy uses (SEUs), and would help create meaningful energy performance indicators (EnPIs) and energy baselines (EnBs). If seeking U.S. DOE 50001 Ready recognition identify relevant variables that potentially affect the energy consumption of the scope and boundaries of your 50001 Ready EnMS.</t>
  </si>
  <si>
    <t>We have determined factors and relevant variables such as ambient temperature, occupancy, and production that may affect our energy consumption and can be a part of the metrics we create to demonstrate improvement in our energy performance.</t>
  </si>
  <si>
    <t>We have determined factors and relevant variables such as ambient temperature, occupancy, and production that may affect our energy consumption.</t>
  </si>
  <si>
    <t>Sub-task 8.4 – Develop and implement a data collection plan based upon the data needs, including the key characteristics of ISO 50001.</t>
  </si>
  <si>
    <t>We have a plan to collect data for energy consumption of everything within the scope and boundaries of our energy management activities, relevant variables (factors that may affect our energy consumption), and the criteria for operating our significant energy uses.</t>
  </si>
  <si>
    <t>We review our utility bills, and collect relevant variable data (factors that may affect our energy consumption), and the factors that affect the operation of our significant energy uses.</t>
  </si>
  <si>
    <t>Sub-task 8.5 – Ensure measurements and metering are conducted accurately and are repeatable.</t>
  </si>
  <si>
    <t>We collect data from utility meters and calibrate all data collection equipment using specified methods for calibration.</t>
  </si>
  <si>
    <t>We collect data from utility meters and occasionally calibrate any other meters or equipment used for data collection.</t>
  </si>
  <si>
    <t>Sub-task 8.6 – Determine appropriate analysis methods, and use them to understand and monitor energy use and energy consumption.</t>
  </si>
  <si>
    <t>We have developed and documented a set of analysis methods that we use to analyze our energy use and consumption.</t>
  </si>
  <si>
    <t>We periodically analyze energy data to understand and monitor energy consumption.</t>
  </si>
  <si>
    <t>Sub-task 9.1 – Identify the energy uses that consume the most energy within your boundaries.</t>
  </si>
  <si>
    <t>We have developed and organized lists of energy uses (e.g., equipment, processes, systems, etc.) at our site and measured or calculated energy consumption for each item listed.</t>
  </si>
  <si>
    <t>We generally know which energy uses (e.g., equipment, processes, systems, etc.) consume the most energy at our site.</t>
  </si>
  <si>
    <t>Sub-task 9.2 – Identify factors and persons that affect the energy consumption of identified energy uses.</t>
  </si>
  <si>
    <t>We have identified and documented the employees, onsite contractors, and service providers whose work activities affect the energy consumption of the biggest energy consumers at our site. We have also documented the factors (i.e., relevant variables) that affect our biggest energy consumers.</t>
  </si>
  <si>
    <t>We generally know the employees whose work activities may affect the energy consumption of the biggest energy consumers at our site.</t>
  </si>
  <si>
    <t>Sub-task 9.3 – Establish a selection criteria for identifying which of these energy uses should be a significant energy use (SEU).</t>
  </si>
  <si>
    <t>We have developed a data-driven criteria to assess which processes and equipment consume the most energy and/or have room for energy performance improvement. These processes and equipment are designated as "significant energy uses" (SEUs).</t>
  </si>
  <si>
    <t>We have a general sense for which processes and equipment consume the most energy and focus our energy saving efforts on them. These processes and equipment are designated as "significant energy uses" (SEUs).</t>
  </si>
  <si>
    <t>Sub-task 9.4 – Determine SEU energy performance based upon energy consumption and relevant variables as appropriate.</t>
  </si>
  <si>
    <t>We have a data-driven process to evaluate and monitor the energy efficiency of our significant energy uses based upon energy consumption data factors (i.e., relevant variables) that affect the energy consumption.</t>
  </si>
  <si>
    <t>We have some data regarding the energy efficiency of our significant energy uses.</t>
  </si>
  <si>
    <t>Sub-task 9.5 – Review the SEU selection criteria as part of the SEU update process.</t>
  </si>
  <si>
    <t>On a regularly scheduled basis we review our significant energy use selection criteria and the energy uses we have identified as significant energy uses.</t>
  </si>
  <si>
    <t>We review our selection of significant energy uses on an ad-hoc basis.</t>
  </si>
  <si>
    <t>Sub-task 10.1 – Develop and document a methodology and criteria for how your organization will identify, prioritize, and update energy performance improvement opportunities.</t>
  </si>
  <si>
    <t>We have developed and documented a method that we use to identify, prioritize, and update energy performance improvement opportunities. The method includes input from people who work at our site and affect energy consumption.</t>
  </si>
  <si>
    <t>We have developed and documented a general process to identify and prioritize energy performance improvement opportunities.</t>
  </si>
  <si>
    <t>Sub-task 10.2 – Apply the methodology and criteria you developed to identify, prioritize, and update energy performance improvement opportunities.</t>
  </si>
  <si>
    <t>We consistently apply our method for identifying, prioritizing, and updating energy performance improvement opportunities.</t>
  </si>
  <si>
    <t>We use our method to identify and prioritize a list of energy performance improvement opportunities.</t>
  </si>
  <si>
    <t>Sub-task 10.3 – Update the list of prioritized improvement opportunities at specific intervals and when major changes in sites, equipment, systems, or energy-using processes take place.</t>
  </si>
  <si>
    <t>At predefined intervals and when major changes in the site equipment, systems, or processes take place, we update the list of prioritized energy performance improvement opportunities.</t>
  </si>
  <si>
    <t>We regularly update our list of prioritized energy performance improvement opportunities.</t>
  </si>
  <si>
    <t>Sub-task 11.1 – Develop one or more energy performance indicators (EnPIs) for your organization. If relevant variables significantly affect energy consumption, normalize the EnPIs.</t>
  </si>
  <si>
    <t>We have developed sets of metrics (i.e., energy performance indicators) that provide us information relevant to our internal and external stakeholders. These metrics consider factors (i.e., relevant variables) that affect our energy consumption.</t>
  </si>
  <si>
    <t>We track our energy consumption with available metrics (i.e., energy performance indicators) such as from our energy bills.</t>
  </si>
  <si>
    <t>Sub-task 11.2 – Develop an energy baseline (EnB) for EnPI in order to later determine energy performance improvement.</t>
  </si>
  <si>
    <t>We have developed an energy baseline for our metrics (i.e., energy performance indicators) that are relevant to internal and external stakeholders as well as our energy related objectives.</t>
  </si>
  <si>
    <t>We have an energy baseline to compare with current energy data to determine if we are improving or not.</t>
  </si>
  <si>
    <t>Sub-task 11.3 – Communicate proposed EnPIs and EnBs to top management so they can ensure the EnPIs and EnBs are appropriate for the organization.</t>
  </si>
  <si>
    <t>Top management has reviewed and approved our energy metrics (i.e., energy performance indicators) and energy baselines we use.</t>
  </si>
  <si>
    <t>Top management is aware of the metrics (i.e., energy performance indicators) and energy baselines we use, but has not meaningfully reviewed and approved them.</t>
  </si>
  <si>
    <t>Sub-task 11.4 – Record and regularly review the method used to determine and update EnPIs, and establish the conditions under which adjustments to the baseline(s) will be made.</t>
  </si>
  <si>
    <t>We have a documented process that we follow on a regularly scheduled basis for determining if we need to change our energy metrics (i.e., energy performance indicators) and energy baselines; and review that process regularly.</t>
  </si>
  <si>
    <t>We review our energy metrics (i.e., energy performance indicators) and energy baselines regularly to see if we need to make changes to them and/or our methods.</t>
  </si>
  <si>
    <t>Sub-task 11.5 – Compare EnPI values to their respective EnBs on a regular basis.</t>
  </si>
  <si>
    <t>We compare our energy metrics (i.e., energy performance indicators) against our energy baselines on a predetermined regular basis.</t>
  </si>
  <si>
    <t>We compare our energy metrics (i.e., energy performance indicators) against our energy baselines periodically.</t>
  </si>
  <si>
    <t>Sub-task 11.6 – Implement a process for ongoing monitoring, measurement, and analysis of your EnPIs, EnBs, and energy performance improvements.</t>
  </si>
  <si>
    <t>We have a documented process to ensure our measured energy metric (i.e., energy performance indicator) values are recorded, reviewed, and analyzed on a regularly scheduled basis so that we know our energy performance and improvement values.</t>
  </si>
  <si>
    <t>We have an informal process to monitor, measure, and analyze our energy performance and improvements.</t>
  </si>
  <si>
    <t>Sub-task 12.1 – Develop and record your organization’s objectives and energy targets.</t>
  </si>
  <si>
    <t>We have developed and recorded energy objectives and targets. When setting our objectives and targets, we considered our improvement opportunities, legal and other requirements, significant energy uses, and our business constraints.</t>
  </si>
  <si>
    <t>We established and recorded one or more energy objectives and targets.</t>
  </si>
  <si>
    <t>Sub-task 12.2 – Obtain top management’s approval of the objectives and energy targets and communicate appropriately.</t>
  </si>
  <si>
    <t>Our top management has reviewed, understands, and approves our energy objectives and targets.</t>
  </si>
  <si>
    <t>Our top management has been informed of our energy objectives and targets and has no objections to them.</t>
  </si>
  <si>
    <t>Sub-task 12.3 – Communicate the energy objectives and energy targets appropriately to your organization.</t>
  </si>
  <si>
    <t>We have shared our energy objectives and targets within our organization. We make sure the energy objectives and targets are effectively communicated with all personnel who can affect them or have a role in achieving them.</t>
  </si>
  <si>
    <t>We have generally shared our energy objectives and targets within our organization.</t>
  </si>
  <si>
    <t>Sub-task 13.1 – Use your prioritized opportunities from Task 10: Improvement Opportunities to select projects for implementation.</t>
  </si>
  <si>
    <t>We select energy saving projects for implementation from our prioritized list of energy opportunities by using a formal set of considerations.</t>
  </si>
  <si>
    <t>We select energy saving projects for implementation from our prioritized list of energy opportunities based on an informal assessment of the identified projects.</t>
  </si>
  <si>
    <t>Sub-task 13.2 – Apply any applicable criteria set by your organization to justify and gain approval of the project.</t>
  </si>
  <si>
    <t>When seeking organizational approval to implement energy savings projects, we justify the expense by analyzing and presenting how the project will contribute to our organization's energy and non-energy related objectives.</t>
  </si>
  <si>
    <t>When seeking organizational approval for energy savings we apply criteria such as simple payback set by our organization.</t>
  </si>
  <si>
    <t>Sub-task 13.3 – Develop action plans for meeting your organization’s objectives and energy targets identified in Task 12: Objectives and Targets.</t>
  </si>
  <si>
    <t>We determine what actions, timeframes, and personnel must be involved in implementing projects and develop formal action plans that will allow us to achieve our energy targets.</t>
  </si>
  <si>
    <t>We develop informal plans to implement energy saving projects that we hope will enable us to meet our energy saving goals.</t>
  </si>
  <si>
    <t>Sub-task 13.4 – Communicate expectations to relevant positions and review action plan progress.</t>
  </si>
  <si>
    <t>We use the action plans to formally communicate energy saving project expectations, roles, and responsibilities. We meet with the project team to review action plans and progress.</t>
  </si>
  <si>
    <t>We communicate the expectations to personnel involved in the energy saving projects.</t>
  </si>
  <si>
    <t>Sub-task 14.1 – Determine necessary competencies for personnel and evaluate their current competencies.</t>
  </si>
  <si>
    <t>We have determined and evaluated the needed and current competencies of employees whose work affects our energy management activities, including those who work with the significant energy uses, procurement, and implementation of energy saving projects.</t>
  </si>
  <si>
    <t>We have generally determined and evaluated the current competencies of employees whose work is associated with the major parts of our energy management activities, including our significant energy uses.</t>
  </si>
  <si>
    <t>Sub-task 14.2 – Identify any gaps in the competencies of personnel whose work affects energy performance and the energy management system (EnMS), and conduct training to address competency gaps.</t>
  </si>
  <si>
    <t>We have determined and conducted training to address any competency gaps of employees whose work affects the EnMS, including those who work with the significant energy uses, maintenance, purchasing, data collection, etc.</t>
  </si>
  <si>
    <t>We conducted training to address any competency gaps of employees whose work is associated with the energy team and significant energy uses.</t>
  </si>
  <si>
    <t>Sub-task 14.3 – Evaluate the effectiveness of the actions taken.</t>
  </si>
  <si>
    <t>We have conducted evaluations to ensure that the training we provide to fill competency gaps is effective.</t>
  </si>
  <si>
    <t>We generally know if training activities were considered effective.</t>
  </si>
  <si>
    <t>Sub-task 14.4 – Retain records of competence and related actions.</t>
  </si>
  <si>
    <t>We keep records, including of training and other qualifications, to document that our personnel whose work affects our energy management activities are competent.</t>
  </si>
  <si>
    <t>We keep energy related training records.</t>
  </si>
  <si>
    <t>Sub-task 15.1 – Develop and deliver an initial energy management system (EnMS) communication from top management that includes the importance of energy management and the organization’s energy policy.</t>
  </si>
  <si>
    <t>Our top management has delivered an initial communication to explain the energy policy and the organization's commitment to our energy management activities with an encouragement for all staff to participate and provide input.</t>
  </si>
  <si>
    <t>In coordination with top management, our energy team developed and delivered an initial communication to explain our energy management activities and energy policy.</t>
  </si>
  <si>
    <t>Sub-task 15.2 – Develop the details for EnMS awareness training for specific personnel or departments.</t>
  </si>
  <si>
    <t>We have developed specific energy awareness training activities for personnel and departments whose work affects our energy management activities and the significant energy uses.</t>
  </si>
  <si>
    <t>We have developed energy awareness training for personnel whose work affects our energy management activities.</t>
  </si>
  <si>
    <t>Sub-task 15.3 – Plan and implement awareness training.</t>
  </si>
  <si>
    <t>We have developed and documented a plan that ensures that specific energy training is delivered to personnel or departments whose work affects our energy management activities.</t>
  </si>
  <si>
    <t>We have an informal plan to deliver energy awareness training to personnel whose work affects our energy management activities.</t>
  </si>
  <si>
    <t>Sub-task 15.4 – Conduct awareness training and retain records.</t>
  </si>
  <si>
    <t>We have implemented our awareness training plan and have ensured all relevant personnel have completed the training. We maintain detailed training  records.</t>
  </si>
  <si>
    <t>We have implemented our awareness training plan and kept records of all trainings.</t>
  </si>
  <si>
    <t>Sub-task 15.5 – Plan and implement internal communication processes of the EnMS, including a suggestion system.</t>
  </si>
  <si>
    <t>We have an established process that ensures internal communications related to our energy management activities are conducted on an ongoing basis, including a formal method of gathering feedback and suggestions from employees, on-site contractors, and suppliers/contractors for ways to improve our energy management activities.</t>
  </si>
  <si>
    <t>We periodically share information with our employees about our energy management activities and welcome feedback from employees about our energy management activities.</t>
  </si>
  <si>
    <t>Sub-task 15.6 – Plan and implement external EnMS communication processes.</t>
  </si>
  <si>
    <t>We have developed and implemented a process for what and how to externally communicate regarding our energy management activities and energy savings.</t>
  </si>
  <si>
    <t>We communicate externally about our energy management activities on an ad-hoc and as-needed basis.</t>
  </si>
  <si>
    <t>Sub-task 16.1 – Ensure that your energy management system (EnMS) includes the documented information suggested by the guidance of the 50001 Ready Navigator for the processes implemented to this point. As you continue EnMS implementation, add the other required documented information.</t>
  </si>
  <si>
    <t>We have developed the required documented information and have ensured all documents and records are maintained and retained. We have also determined if any additional documents need to be kept, based on our needs.</t>
  </si>
  <si>
    <t>We generally document the required parts of our energy management activities as we develop them. We do not have a comprehensive set of documented information of our energy management activities yet.</t>
  </si>
  <si>
    <t>Sub-task 16.2 – Determine what additional documented information you need to ensure the effectiveness of the EnMS and to demonstrate energy performance improvement.</t>
  </si>
  <si>
    <t>We have identified additional documentation that will help the effectiveness of our energy management activities.</t>
  </si>
  <si>
    <t>We have considered the elements of our energy management activities that would be good to document to help us and others understand/recall what we have done to date.</t>
  </si>
  <si>
    <t>Sub-task 16.3 – List your EnMS documents, assign document owners and document approvers, and define the relevant document controls. Make document owners responsible for conformance with the controls for the documented information to be maintained (i.e., documents).</t>
  </si>
  <si>
    <t>We have a formal control system that we use for our energy management activity documents (i.e., documented information that we will revise and edit). This system is accessible to all who need document access and includes identification of document owner, approvers, and relevant controls.</t>
  </si>
  <si>
    <t>We have an informal system for controlling documents (i.e., documented information that we will revise and edit) related to our energy management activities.</t>
  </si>
  <si>
    <t>Sub-task 16.4 – List your EnMS records, assign record owners, and define the relevant record controls. Make record owners responsible for conformance with the controls for documented information to be retained (i.e., records).</t>
  </si>
  <si>
    <t>We have a formal control system that we use for our energy management activity records (i.e., documented information that will not be revised and edited). This system is accessible to all who need record access and includes identification of record owner, approvers, and relevant controls.</t>
  </si>
  <si>
    <t>We have an informal system for controlling records (i.e., documented information that will not be revised and edited) related to our energy management activities.</t>
  </si>
  <si>
    <t>Sub-task 16.5 – If your organization has existing processes for controlling documents and records, customize them as necessary to meet the documentation needs for your EnMS. If your organization has an existing records policy, make sure that the controls implemented for EnMS records are consistent with the requirements of that policy.</t>
  </si>
  <si>
    <t>Our organization has an existing document control system that has been adapted to include our energy management activity documents and records.</t>
  </si>
  <si>
    <t>Our organization has an existing document control system and we have formatted our energy management activity documents and records so they are consistent with the requirements of our document control system for ease of potential future integration.</t>
  </si>
  <si>
    <t>Sub-task 17.1 – Create a significant energy use (SEU) operating criteria worksheet and operational controls checklist to determine and set the required criteria and controls for each significant energy use.</t>
  </si>
  <si>
    <t>We have standard operating and maintenance procedures (i.e., standard criteria) for our significant energy uses that includes an operational controls checklist.</t>
  </si>
  <si>
    <t>We have standard operating procedures (i.e., standard criteria) for our significant energy uses that includes an operational controls checklist.</t>
  </si>
  <si>
    <t>Sub-task 17.2 – Ensure critical factors affecting energy performance are known and communicated to responsible personnel.</t>
  </si>
  <si>
    <t>We have determined the critical factors that affect the energy performance of our significant energy uses. We ensure these critical factors are communicated to responsible personnel on a regular basis.</t>
  </si>
  <si>
    <t>We informally identify and communicate the critical factors that will affect the energy performance of our significant energy uses to personnel who affect those critical factors.</t>
  </si>
  <si>
    <t>Sub-task 17.3 – Ensure that the operational and maintenance control sections of your action plans have been completed and implemented.</t>
  </si>
  <si>
    <t>We have a formalized process to ensure that the operational and maintenance control sections of all our action plans are completed and implemented.</t>
  </si>
  <si>
    <t>We informally check to see if the operational and maintenance controls developed as part of our action plans are followed.</t>
  </si>
  <si>
    <t>Sub-task 17.4 – Operate and maintain sites, equipment, systems, or processes associated with your SEUs to meet the determined criteria.</t>
  </si>
  <si>
    <t>We have a formalized process to ensure that we operate and maintain sites, equipment, systems, or processes associated with all our significant energy uses to meet the criteria we established.</t>
  </si>
  <si>
    <t>We periodically check to see if we operate and maintain sites, equipment, systems, or processes associated with all our significant energy uses to meet the standard criteria we established.</t>
  </si>
  <si>
    <t>Sub-task 17.5 – Establish processes to control planned changes affecting operational and maintenance criteria or controls.</t>
  </si>
  <si>
    <t>We have a formal process to ensure that the operational and maintenance controls for our significant energy uses and action plans have not been unintentionally changed. This process includes a review of planned changes to our significant energy uses to understand and address any impacts to the operational and maintenance controls.</t>
  </si>
  <si>
    <t>We have an informal process for reviewing planned changes to our significant energy uses and consider how those changes may impact operational controls.</t>
  </si>
  <si>
    <t>Sub-task 17.6 – Control outsourced SEUs or processes related to SEUs.</t>
  </si>
  <si>
    <t>We have contract provisions that require external organizations provide operational and maintenance controls for outsourced processes related to our significant energy uses.</t>
  </si>
  <si>
    <t>We work with the relevant external organizations to control outsourced processes related to our significant energy uses.</t>
  </si>
  <si>
    <t>Sub-task 18.1 – Identify the sites, equipment, systems, and processes that can have significant impact on energy performance.</t>
  </si>
  <si>
    <t>We have developed and implemented a process to identify the sites, equipment, systems, and processes that can have a significant impact on energy performance.</t>
  </si>
  <si>
    <t>We are generally aware of the key sites, equipment, systems, and processes that can have a significant impact on energy performance.</t>
  </si>
  <si>
    <t>Sub-task 18.2 – Incorporate consideration of energy opportunities and operational controls in design projects.</t>
  </si>
  <si>
    <t>Our organization has processes in place to ensure those responsible for design activities consider energy improvement opportunities and operational controls in their work.</t>
  </si>
  <si>
    <t>We have developed guidance for those in our organization responsible for design activities to consider energy improvement opportunities and operational controls in their work.</t>
  </si>
  <si>
    <t>Sub-task 18.3 – Include results of energy performance considerations in specification, design, and procurement activities, where applicable.</t>
  </si>
  <si>
    <t>Our organization has a process in place to ensure that those in our organization responsible for design activities include energy performance considerations in the project specifications they develop.</t>
  </si>
  <si>
    <t>We periodically review project specifications to see how well those in our organization responsible for design activities are including energy performance considerations in the project specifications they develop.</t>
  </si>
  <si>
    <t>Sub-task 18.4 – Retain records of the results of design activities related to energy performance.</t>
  </si>
  <si>
    <t>We have processes to ensure we keep records (e.g., checklists, minutes, drawings, purchase specifications, etc.) that document the results of energy considerations on design activities.</t>
  </si>
  <si>
    <t>We informally keep records (e.g., checklists, minutes, drawings, purchase specifications, etc.) that document how energy considerations were implemented in design activities.</t>
  </si>
  <si>
    <t>Sub-task 19.1 – For purchases related to significant energy uses (SEUs), clearly identify any energy performance-related requirements. Communicate these requirements to suppliers and/or service providers, and inform them that energy performance is part of the evaluation criteria.</t>
  </si>
  <si>
    <t>We provide suppliers and service providers with procurement specifications that detail our energy performance-related requirements for significant energy uses.</t>
  </si>
  <si>
    <t>We inform suppliers and service providers that energy performance will be a key selection criterion for purchases affecting our significant energy uses.</t>
  </si>
  <si>
    <t>Sub-task 19.2 – Evaluate your organization’s current procurement processes for items that can significantly impact energy performance.</t>
  </si>
  <si>
    <t>We have comprehensively evaluated our procurement processes to determine processes and actions that can have a significant impact on the energy performance of our significant energy uses.</t>
  </si>
  <si>
    <t>We have informally reviewed our commonly used procurement processes for areas that may affect our energy performance.</t>
  </si>
  <si>
    <t>Sub-task 19.3 – Determine and take any needed actions to adjust existing procurement processes to meet energy management system (EnMS) requirements.</t>
  </si>
  <si>
    <t>Based on our evaluation, we have updated our procurement processes for areas that have a significant impact on the energy performance of our significant energy uses, and to meet our energy management activities requirements.</t>
  </si>
  <si>
    <t>Based on our review, we have updated our procurement processes in areas that impact our energy performance.</t>
  </si>
  <si>
    <t>Sub-task 19.4 – Develop life cycle criteria for specific types of procurement activities if you do not have them already.</t>
  </si>
  <si>
    <t>We have life cycle criteria and perform life cycle analysis on a full range of procurement activities that can impact our energy performance.</t>
  </si>
  <si>
    <t>We have life cycle criteria and perform life cycle analysis on a limited range of procurement activities that can impact our energy performance.</t>
  </si>
  <si>
    <t>Sub-task 19.5 – Develop and communicate specifications for the purchase of energy supply and ensuring the energy performance of procured equipment and services.</t>
  </si>
  <si>
    <t>We have developed a comprehensive set of specifications for the purchase of energy supply and energy performance of procured equipment and services, and we effectively communicate these requirements to our suppliers.</t>
  </si>
  <si>
    <t>We have developed a short list of specifications for the purchase of energy supply and energy performance of procured equipment and services that we have introduced to suppliers.</t>
  </si>
  <si>
    <t>Sub-task 19.6 – Determine if any specifications for the purchase of energy supplies are applicable to ensure the energy performance of equipment and services purchased.</t>
  </si>
  <si>
    <t>We reviewed our energy supply procurement specifications to determine any impacts to the energy performance of our equipment and outsourced services.</t>
  </si>
  <si>
    <t>We reviewed our energy supply guidance to identify potential impacts on our equipment and outsourced services.</t>
  </si>
  <si>
    <t>Sub-task 20.1 – Determine what data or information is needed to establish trends in energy management system (EnMS) performance, including trends in nonconformities, corrective actions, and results in monitoring and measurement, internal and external audits, and evaluations of compliance with applicable energy-related legal and other requirements.</t>
  </si>
  <si>
    <t>We have determined the data and information needed to fully evaluate trends in the performance of our energy management system, including trends in nonconformities, corrective actions, audits, and compliance with legal and other requirements.</t>
  </si>
  <si>
    <t>We informally review our energy management activities to determine our monitoring and measurement needs to understand the trends in our energy management activities.</t>
  </si>
  <si>
    <t>Sub-task 20.2 – Determine what data or information is needed to monitor, measure, analyze, and evaluate the results of the EnMS and its effectiveness as related to the intended outcomes of your EnMS and the strategic goals and priorities of your organization.</t>
  </si>
  <si>
    <t>We have determined the data and information needed to fully evaluate the results and effectiveness of our energy management activities.</t>
  </si>
  <si>
    <t>We have partly considered the data and information needed to evaluate the results and effectiveness of our energy management activities.</t>
  </si>
  <si>
    <t>Sub-task 20.3 – Determine the methods to be used, when the monitoring and measurement will be done, and when the results will be analyzed and evaluated.</t>
  </si>
  <si>
    <t>We have defined methods we will use to monitor and measure our energy management activities, and have a documented schedule for measuring and analyzing the results.</t>
  </si>
  <si>
    <t>We have discussed various methods that can be used to monitor and measure our energy management activities, and plan to measure and analyze the results.</t>
  </si>
  <si>
    <t>Sub-task 20.4 – Implement the monitoring and measurement analysis of EnMS performance and the evaluation of EnMS effectiveness.</t>
  </si>
  <si>
    <t>We monitor, measure, and evaluate our energy management activities according to our established methods and schedule.</t>
  </si>
  <si>
    <t>We informally monitor, measure, and evaluate our energy management activities.</t>
  </si>
  <si>
    <t>Sub-task 21.1 – Determine what needs to be monitored and measured for energy performance, including the key characteristics of operations affecting energy performance. Use the data and information you generated in the energy review, energy data collection plan, analysis of significant energy uses (SEUs), your energy performance indicators (EnPIs), and energy baselines (EnBs).</t>
  </si>
  <si>
    <t>We review key components of our energy management activities to determine our monitoring and measurement needs to best understand our energy performance. These key components include the energy review, our data collection plan, significant energy uses, energy performance indicators, and energy baselines.</t>
  </si>
  <si>
    <t>We informally review our energy management activities to determine our monitoring and measurement needs to understand our energy performance.</t>
  </si>
  <si>
    <t>Sub-task 21.2 – For each datum/metric, define the method used for monitoring, measuring, analysis, and evaluation. Define how often and when the results are to be analyzed and evaluated.</t>
  </si>
  <si>
    <t>We have established methods and schedules for monitoring, measuring, analyzing, and evaluating each set of data and metrics related to our energy performance.</t>
  </si>
  <si>
    <t>We have informal methods for monitoring, measuring, analyzing, and evaluating the data and metrics related to our energy performance.</t>
  </si>
  <si>
    <t>Sub-task 21.3 – Implement all needed monitoring, measurement, and analysis if not already in place from prior Navigator tasks.</t>
  </si>
  <si>
    <t>We conduct our monitoring, measuring, and analyses of our energy performance on the schedules we defined.</t>
  </si>
  <si>
    <t>We informally monitor, measure, and analyze the data and metrics related to our energy performance.</t>
  </si>
  <si>
    <t>Sub-task 21.4 – Evaluate your organization’s energy performance by comparing EnPI values to the corresponding EnB.</t>
  </si>
  <si>
    <t>We conduct rigorous evaluations of our energy performance by comparing our energy performance indicator values to our energy baselines.</t>
  </si>
  <si>
    <t>We review our energy performance by comparing our energy performance indicator values to our energy baselines.</t>
  </si>
  <si>
    <t>Sub-task 21.5 – For each performance metric in the energy measurement plan, define the criteria or parameters for a significant deviation in energy performance.</t>
  </si>
  <si>
    <t>We have defined the significant deviation criteria for each performance metric.</t>
  </si>
  <si>
    <t>We have informal definitions of significant deviation for each performance metric.</t>
  </si>
  <si>
    <t>Sub-task 21.6 – Establish a process for investigating and responding to such deviations and for retaining records of the results.</t>
  </si>
  <si>
    <t>We have a process for investigating and responding to standard deviations and for retaining records of the results.</t>
  </si>
  <si>
    <t>We investigate and record standard deviations when they are detected.</t>
  </si>
  <si>
    <t>Sub-task 21.7 – Train the appropriate personnel on how to identify and respond to significant deviations in energy performance.</t>
  </si>
  <si>
    <t>We provide training to all relevant personnel on how to identify and respond to significant deviations in energy performance.</t>
  </si>
  <si>
    <t>We discussed with relevant personnel the fundamentals of identifying and responding to significant deviations in energy performance.</t>
  </si>
  <si>
    <t>Sub-task 21.8 – Record results from monitoring and measurement.</t>
  </si>
  <si>
    <t>We have a formal system to maintain records of monitoring and measurement related to our energy performance.</t>
  </si>
  <si>
    <t>We generally maintain monitoring and measurement data related to our energy performance.</t>
  </si>
  <si>
    <t>Sub-task 22.1 – Appoint an energy management system (EnMS) internal audit program manager.</t>
  </si>
  <si>
    <t>We have an internal audit leader to oversee our internal audits.</t>
  </si>
  <si>
    <t>Our internal audit lead is determined prior to each audit.</t>
  </si>
  <si>
    <t>Sub-task 22.2 – Develop a documented internal audit procedure that addresses the responsibilities, planning, and conducting of EnMS internal audits, as well as the reporting of audit results.</t>
  </si>
  <si>
    <t>We have a documented internal audit procedure that defines our audit program, including roles and responsibilities, planning, conducting audits, and reporting results of the audits.</t>
  </si>
  <si>
    <t>We have an internal audit guidance document that provides suggestion on how to conduct an internal audit.</t>
  </si>
  <si>
    <t>Sub-task 22.3 – Identify personnel to serve as EnMS internal auditors and train them on 50001 Ready Navigator EnMS guidance (or optionally ISO 50001 requirements and/or internal auditing of ISO 50001 including auditing of energy performance improvement), and your internal audit procedure.</t>
  </si>
  <si>
    <t>We select personnel to be our internal auditors, and train them on 50001 Ready energy management activities and how to audit these systems.</t>
  </si>
  <si>
    <t>We select personnel who have a good understanding of our energy management activities to be our internal auditors.</t>
  </si>
  <si>
    <t>Sub-task 22.4 – Conduct regularly scheduled EnMS internal audits to identify areas of success and areas in need of improvement.</t>
  </si>
  <si>
    <t>We conduct internal audits of our energy management activities at regularly scheduled intervals.</t>
  </si>
  <si>
    <t>We conduct internal audits of our energy management activities as needed.</t>
  </si>
  <si>
    <t>Sub-task 22.5 – Record the results of your organization’s internal audits.</t>
  </si>
  <si>
    <t>We maintain records of the results of our internal audits.</t>
  </si>
  <si>
    <t>We maintain notes summarizing the results of our internal audits.</t>
  </si>
  <si>
    <t>Sub-task 22.6 – Ensure that internal audit results are reported to relevant management.</t>
  </si>
  <si>
    <t>We have a meeting to discuss our internal audit reports with relevant management.</t>
  </si>
  <si>
    <t>We send the results of our internal audits to our top management.</t>
  </si>
  <si>
    <t>Sub-task 23.1 – Define the intervals at which top management will review the energy management system (EnMS) and energy performance.</t>
  </si>
  <si>
    <t>We have a specified interval for management reviews, and will schedule additional management reviews when circumstances warrant.</t>
  </si>
  <si>
    <t>We periodically conduct management reviews.</t>
  </si>
  <si>
    <t>Sub-task 23.2 – Identify who must participate in the management review.</t>
  </si>
  <si>
    <t>We have identified who participates in the management reviews and have flexibility to invite others when appropriate.</t>
  </si>
  <si>
    <t>Available energy team members and top management personnel participate in the management reviews.</t>
  </si>
  <si>
    <t>Sub-task 23.3 – Compile the relevant data and information (inputs) needed for the management review and prepare this information for presentation.</t>
  </si>
  <si>
    <t>Sub-task 23.4 – Conduct management reviews that address all required inputs and outputs.</t>
  </si>
  <si>
    <t>We conduct the management reviews using defined inputs (i.e., information collected) and outputs (e.g, decisions made on any changes to the energy management activities).</t>
  </si>
  <si>
    <t>We conduct the management reviews with a focus on our energy performance.</t>
  </si>
  <si>
    <t>Sub-task 23.5 – Implement the decisions and actions (outputs) of management reviews.</t>
  </si>
  <si>
    <t>We implement the outcomes of the management reviews using a defined process, including outcomes pertaining to both our energy performance and our energy management activities.</t>
  </si>
  <si>
    <t>We use the decisions and actions from the management reviews as we seek to improve our energy performance.</t>
  </si>
  <si>
    <t>Sub-task 23.6 – Determine if the EnMS continues to be suitable, adequate, effective, and aligned with your organization’s strategic direction.</t>
  </si>
  <si>
    <t>We ensure the management reviews include discussion on the adequacy and effectiveness of the energy management activities, and that our EnMS continues to be aligned with our organization's strategic direction.</t>
  </si>
  <si>
    <t>During our management reviews, we seek feedback on areas for improvement of the energy management activities.</t>
  </si>
  <si>
    <t>Sub-task 23.7 – Maintain a record of the management reviews.</t>
  </si>
  <si>
    <t>We maintain a record of our management reviews that captures discussion on the effectiveness of the energy management activities and any decisions on changes to the energy management activities to ensure continual improvement.</t>
  </si>
  <si>
    <t>We maintain notes taken during the management reviews.</t>
  </si>
  <si>
    <t>Sub-task 24.1 – Develop and implement a process for taking corrective action at your organization.</t>
  </si>
  <si>
    <t>We have a documented process for taking corrective actions that includes evaluating the causes and impacts of the nonconformities, reviewing the effectiveness of the actions taken, and retaining records.</t>
  </si>
  <si>
    <t>Corrective actions are taken to address the causes of nonconformities.</t>
  </si>
  <si>
    <t>Sub-task 24.2 – Define roles, responsibilities, and authorities for the various steps in the corrective action process.</t>
  </si>
  <si>
    <t>We have defined roles and responsibilities for the corrective action process, including evaluation of the effectiveness of actions taken.</t>
  </si>
  <si>
    <t>We have personnel assigned to address corrective actions.</t>
  </si>
  <si>
    <t>Sub-task 24.3 – Train employees on the types of problems and nonconformities to be addressed through implementing the corrective action process.</t>
  </si>
  <si>
    <t>Employees have been trained and we ensure they are aware how various types of nonconformities will be addressed with our corrective action process. They understand roles and responsibilities, and any forms or software used for the process.</t>
  </si>
  <si>
    <t>Employees have been trained on the types of nonconformities that will be addressed with our corrective action process.</t>
  </si>
  <si>
    <t>Sub-task 25.1 – Check that processes are in place for reviewing and updating specific parts of the energy management system (EnMS) on a regular basis and that the relevant decisions on “how,” “when,” and “who” are made and implemented.</t>
  </si>
  <si>
    <t>We have ensured that processes are in place for regularly reviewing and updating our energy management activities. We take appropriate actions as needed based on these reviews and updates.</t>
  </si>
  <si>
    <t>We periodically conduct an informal review of our energy management activities and make updates as necessary.</t>
  </si>
  <si>
    <t>Sub-task 25.2 – Confirm that the needed connections between the processes of the EnMS and how the organization manages change are present.</t>
  </si>
  <si>
    <t>We have reviewed our organization's processes for managing change and aligned our energy management activities processes with those to ensure effectiveness.</t>
  </si>
  <si>
    <t>We have reviewed our energy management activities to confirm that its processes do not conflict with existing change management practices within the organization.</t>
  </si>
  <si>
    <t>Sub-task 25.3 – Review processes for integrating EnMS requirements into the organization’s business operations and practices.</t>
  </si>
  <si>
    <t>We have a defined process for ensuring and improving the integration of our energy management activities with our organization's business operations and practices, and we regularly review this process.</t>
  </si>
  <si>
    <t>We occasionally review how we go about integrating our energy management activities with our organization's other business practices.</t>
  </si>
  <si>
    <t>Sub-task 25.4 – Confirm that top management promotes continual improvement as part of organizational culture and meets and demonstrates its responsibilities.</t>
  </si>
  <si>
    <t>We have confirmed that top management demonstrates its commitment to supporting the continual improvement of our energy management activities and energy performance, including communicating the value of energy performance improvement to employees as part of our organizational culture.</t>
  </si>
  <si>
    <t>Top management has expressed support for continual improvement of our energy management activities and energy performance but we still need to confirm how well top management meets and demonstrates its responsibilities.</t>
  </si>
  <si>
    <t>Sub-task 25.5 – Ensure you have processes in place to continually improve the EnMS and energy performance.</t>
  </si>
  <si>
    <t>We have processes in place to identify and implement opportunities that continually improve both our energy management activities and our energy performance.</t>
  </si>
  <si>
    <t>We periodically review our energy management activities to ensure that it facilitates continual improvement.</t>
  </si>
  <si>
    <t xml:space="preserve">Section </t>
  </si>
  <si>
    <t>Context of the Organization</t>
  </si>
  <si>
    <t>Leadership</t>
  </si>
  <si>
    <t>Planning</t>
  </si>
  <si>
    <t>Support</t>
  </si>
  <si>
    <t xml:space="preserve">Operations </t>
  </si>
  <si>
    <t>Performance Evaluation</t>
  </si>
  <si>
    <t xml:space="preserve">Improvement </t>
  </si>
  <si>
    <t>Sub-Task Score</t>
  </si>
  <si>
    <t xml:space="preserve">Leadership </t>
  </si>
  <si>
    <t xml:space="preserve">Planning </t>
  </si>
  <si>
    <t xml:space="preserve">Support </t>
  </si>
  <si>
    <t xml:space="preserve">Performance Evaluation </t>
  </si>
  <si>
    <t>Improvement</t>
  </si>
  <si>
    <t>Central Office Role Entered</t>
  </si>
  <si>
    <t>EnMS Inventory Input</t>
  </si>
  <si>
    <t>EMA Information</t>
  </si>
  <si>
    <t xml:space="preserve">EMA - Level of Task Implementation </t>
  </si>
  <si>
    <t xml:space="preserve">EMA - 
Select Level of Task Implementation </t>
  </si>
  <si>
    <t>Please use the dropdown arrow on the righthand side of each cell below to select the appropriate level of task Implementation from 0 to 4.</t>
  </si>
  <si>
    <t>City</t>
  </si>
  <si>
    <t>State</t>
  </si>
  <si>
    <t>Country</t>
  </si>
  <si>
    <t>Name of Person Leading the EMA</t>
  </si>
  <si>
    <t>Title of Person Leading the EMA</t>
  </si>
  <si>
    <t>Email Address of Person Leading the EMA</t>
  </si>
  <si>
    <t>Please Enter Key Identifying Information for this EMA</t>
  </si>
  <si>
    <t>Date Completed</t>
  </si>
  <si>
    <t>Task Maturity</t>
  </si>
  <si>
    <t>Section Maturity</t>
  </si>
  <si>
    <t>-------</t>
  </si>
  <si>
    <t xml:space="preserve">EnMS Inventory - 
Outline Existing Resources to Leverage </t>
  </si>
  <si>
    <t>Key</t>
  </si>
  <si>
    <t>User Input</t>
  </si>
  <si>
    <t xml:space="preserve">Generated Results </t>
  </si>
  <si>
    <t>Guidance</t>
  </si>
  <si>
    <t xml:space="preserve">Level of Task Implementation </t>
  </si>
  <si>
    <t>What existing policies, documents, processes support implementation of this task? (e.g. 14001 documentation, climate goals, Better Plants work, etc.)</t>
  </si>
  <si>
    <t xml:space="preserve">Will there be a central office team supporting site implementation of 50001 Ready? If so, will they lead or support sites in the development of this task? </t>
  </si>
  <si>
    <t>Other Notes</t>
  </si>
  <si>
    <t>EMA Leader</t>
  </si>
  <si>
    <t>Name of Person 1 Participating in the EMA</t>
  </si>
  <si>
    <t>Title of Person 1 Participating in the EMA</t>
  </si>
  <si>
    <t>Email Address of Person 1 Participating in the EMA</t>
  </si>
  <si>
    <t>Name of Person 2 Participating in the EMA</t>
  </si>
  <si>
    <t>Title of Person 2 Participating in the EMA</t>
  </si>
  <si>
    <t>Email Address of Person 2 Participating in the EMA</t>
  </si>
  <si>
    <t>Name of Person 3 Participating in the EMA</t>
  </si>
  <si>
    <t>Title of Person 3 Participating in the EMA</t>
  </si>
  <si>
    <t>Email Address of Person 3 Participating in the EMA</t>
  </si>
  <si>
    <t>Name of Person 4 Participating in the EMA</t>
  </si>
  <si>
    <t>Title of Person 4 Participating in the EMA</t>
  </si>
  <si>
    <t>Email Address of Person 4 Participating in the EMA</t>
  </si>
  <si>
    <t>Name of Person 5 Participating in the EMA</t>
  </si>
  <si>
    <t>Title of Person 5 Participating in the EMA</t>
  </si>
  <si>
    <t>Email Address of Person 5 Participating in the EMA</t>
  </si>
  <si>
    <t>EMA Participants (as applicable)</t>
  </si>
  <si>
    <t xml:space="preserve">Enter a score to filter "EnMS Improvement List" to display sub-tasks scored with a score of or less than </t>
  </si>
  <si>
    <t>Operation</t>
  </si>
  <si>
    <r>
      <rPr>
        <b/>
        <sz val="10"/>
        <color theme="0"/>
        <rFont val="Arial"/>
        <family val="2"/>
        <scheme val="minor"/>
      </rPr>
      <t>Task 1: An EnMS and Your Organization</t>
    </r>
    <r>
      <rPr>
        <sz val="10"/>
        <color theme="0"/>
        <rFont val="Arial"/>
        <family val="2"/>
        <scheme val="minor"/>
      </rPr>
      <t xml:space="preserve"> We determine the strategic issues that affect our ability to improve energy performance and achieve the goals of our 50001 Ready energy management activities.</t>
    </r>
  </si>
  <si>
    <r>
      <rPr>
        <b/>
        <sz val="10"/>
        <color theme="0"/>
        <rFont val="Arial"/>
        <family val="2"/>
        <scheme val="minor"/>
      </rPr>
      <t>Task 2: People and Legal Requirements</t>
    </r>
    <r>
      <rPr>
        <sz val="10"/>
        <color theme="0"/>
        <rFont val="Arial"/>
        <family val="2"/>
        <scheme val="minor"/>
      </rPr>
      <t xml:space="preserve"> Affecting the EnMS We determine the interested parties and energy-related legal and other requirements relevant to our energy performance and the energy management system. At defined intervals, we review these requirements and evaluate our compliance with them.</t>
    </r>
  </si>
  <si>
    <r>
      <rPr>
        <b/>
        <sz val="10"/>
        <color theme="0"/>
        <rFont val="Arial"/>
        <family val="2"/>
        <scheme val="minor"/>
      </rPr>
      <t xml:space="preserve">Task 3: Scope and Boundaries </t>
    </r>
    <r>
      <rPr>
        <sz val="10"/>
        <color theme="0"/>
        <rFont val="Arial"/>
        <family val="2"/>
        <scheme val="minor"/>
      </rPr>
      <t>We have documented and approved the scope and boundaries of our 50001 Ready energy management system.</t>
    </r>
  </si>
  <si>
    <r>
      <rPr>
        <b/>
        <sz val="10"/>
        <color theme="0"/>
        <rFont val="Arial (Body)"/>
      </rPr>
      <t>Task 4:  Management Commitment</t>
    </r>
    <r>
      <rPr>
        <sz val="10"/>
        <color theme="0"/>
        <rFont val="Arial (Body)"/>
      </rPr>
      <t xml:space="preserve">
Our top management demonstrates leadership and commitment to continual improvement of energy performance and the effectiveness of the 50001 Ready system.</t>
    </r>
  </si>
  <si>
    <r>
      <rPr>
        <b/>
        <sz val="10"/>
        <color theme="0"/>
        <rFont val="Arial (Body)"/>
      </rPr>
      <t>Task 5: Energy Policy</t>
    </r>
    <r>
      <rPr>
        <sz val="10"/>
        <color theme="0"/>
        <rFont val="Arial (Body)"/>
      </rPr>
      <t xml:space="preserve">
We have an energy policy statement, which has been approved by top management and communicated across the organization.</t>
    </r>
  </si>
  <si>
    <r>
      <rPr>
        <b/>
        <sz val="10"/>
        <color theme="0"/>
        <rFont val="Arial (Body)"/>
      </rPr>
      <t xml:space="preserve">Task 6:  Energy Team and Resources
</t>
    </r>
    <r>
      <rPr>
        <sz val="10"/>
        <color theme="0"/>
        <rFont val="Arial (Body)"/>
      </rPr>
      <t>We have an energy team authorized by top management to oversee the energy management system. Responsibilities and authorities are assigned and communicated, and processes are in place to identify and provide resources.</t>
    </r>
  </si>
  <si>
    <r>
      <rPr>
        <b/>
        <sz val="10"/>
        <color theme="0"/>
        <rFont val="Arial (Body)"/>
      </rPr>
      <t xml:space="preserve">Task 7: Risks to EnMS Success
</t>
    </r>
    <r>
      <rPr>
        <sz val="10"/>
        <color theme="0"/>
        <rFont val="Arial (Body)"/>
      </rPr>
      <t>We determine strategic risks and opportunities to ensure that our organization can achieve the intended outcomes of our energy management system and energy performance improvement. We plan and implement actions to address these risks and opportunities and evaluate the effectiveness of the actions taken.</t>
    </r>
  </si>
  <si>
    <r>
      <rPr>
        <b/>
        <sz val="10"/>
        <color theme="0"/>
        <rFont val="Arial (Body)"/>
      </rPr>
      <t xml:space="preserve">Task 8: Energy Data Collection and Analysis
</t>
    </r>
    <r>
      <rPr>
        <sz val="10"/>
        <color theme="0"/>
        <rFont val="Arial (Body)"/>
      </rPr>
      <t>We identify our energy sources and energy uses, have a data collection plan in place, and collect related energy and relevant variable data. We ensure the accuracy and repeatability of measurements. We analyze our energy use and consumption data.</t>
    </r>
  </si>
  <si>
    <r>
      <rPr>
        <b/>
        <sz val="10"/>
        <color theme="0"/>
        <rFont val="Arial (Body)"/>
      </rPr>
      <t xml:space="preserve">Task 9: Significant Energy Uses (SEUs)
</t>
    </r>
    <r>
      <rPr>
        <sz val="10"/>
        <color theme="0"/>
        <rFont val="Arial (Body)"/>
      </rPr>
      <t>We determine our significant energy uses (SEUs), identify and monitor their relevant variables and energy performance, and identify the persons that affect the SEUs. We have a process to review and update SEU data and related information, including our methods and criteria to determine that an energy use should be an SEU.We identify our energy sources and energy uses, have a data collection plan in place, and collect related energy and relevant variable data. We ensure the accuracy and repeatability of measurements. We analyze our energy use and consumption data.</t>
    </r>
  </si>
  <si>
    <r>
      <rPr>
        <b/>
        <sz val="10"/>
        <color theme="0"/>
        <rFont val="Arial (Body)"/>
      </rPr>
      <t xml:space="preserve">Task 10: Improvement Opportunities
</t>
    </r>
    <r>
      <rPr>
        <sz val="10"/>
        <color theme="0"/>
        <rFont val="Arial (Body)"/>
      </rPr>
      <t>We identify and prioritize energy performance improvement opportunities, and have processes in place to update them.</t>
    </r>
  </si>
  <si>
    <r>
      <rPr>
        <b/>
        <sz val="10"/>
        <color theme="0"/>
        <rFont val="Arial (Body)"/>
      </rPr>
      <t xml:space="preserve">Task 11: Energy Performance Indicators and Energy Baselines
</t>
    </r>
    <r>
      <rPr>
        <sz val="10"/>
        <color theme="0"/>
        <rFont val="Arial (Body)"/>
      </rPr>
      <t>We identify energy performance indicators and energy baselines to measure and monitor our energy performance and to demonstrate energy performance improvement. We have a methodology for determining and updating them.</t>
    </r>
  </si>
  <si>
    <r>
      <rPr>
        <b/>
        <sz val="10"/>
        <color theme="0"/>
        <rFont val="Arial (Body)"/>
      </rPr>
      <t>Task 12: Objectives and Targets</t>
    </r>
    <r>
      <rPr>
        <sz val="10"/>
        <color theme="0"/>
        <rFont val="Arial (Body)"/>
      </rPr>
      <t xml:space="preserve">
We establish objectives and energy performance targets.</t>
    </r>
  </si>
  <si>
    <r>
      <rPr>
        <b/>
        <sz val="10"/>
        <color theme="0"/>
        <rFont val="Arial (Body)"/>
      </rPr>
      <t xml:space="preserve">Task 13: Action Plans for Continual Improvement
</t>
    </r>
    <r>
      <rPr>
        <sz val="10"/>
        <color theme="0"/>
        <rFont val="Arial (Body)"/>
      </rPr>
      <t>We develop action plans and implement improvement projects to achieve our objectives and energy targets.</t>
    </r>
  </si>
  <si>
    <r>
      <rPr>
        <b/>
        <sz val="10"/>
        <color theme="0"/>
        <rFont val="Arial (Body)"/>
      </rPr>
      <t xml:space="preserve">Task 14: Competence and Training
</t>
    </r>
    <r>
      <rPr>
        <sz val="10"/>
        <color theme="0"/>
        <rFont val="Arial (Body)"/>
      </rPr>
      <t>We ensure the competence of personnel whose work affects our energy performance and energy management system. We evaluate the effectiveness of actions taken to acquire competencies. We retain appropriate records of competencies and training.</t>
    </r>
  </si>
  <si>
    <r>
      <rPr>
        <b/>
        <sz val="10"/>
        <color theme="0"/>
        <rFont val="Arial (Body)"/>
      </rPr>
      <t xml:space="preserve">Task 15: Awareness and Communication
</t>
    </r>
    <r>
      <rPr>
        <sz val="10"/>
        <color theme="0"/>
        <rFont val="Arial (Body)"/>
      </rPr>
      <t>Our personnel and on-site contractors are aware of our energy policy and their energy-related roles and responsibilities. We have processes in place for internal and any applicable external energy management system communications.</t>
    </r>
  </si>
  <si>
    <r>
      <rPr>
        <b/>
        <sz val="10"/>
        <color theme="0"/>
        <rFont val="Arial (Body)"/>
      </rPr>
      <t xml:space="preserve">Task 16: Documenting the EnMS
</t>
    </r>
    <r>
      <rPr>
        <sz val="10"/>
        <color theme="0"/>
        <rFont val="Arial (Body)"/>
      </rPr>
      <t>We document information we determined is needed to ensure energy management system effectiveness and demonstrate energy performance improvement, as well as that suggested by the guidance of the 50001 Ready Navigator. We have processes in place for creating, updating, and controlling our documented information.</t>
    </r>
  </si>
  <si>
    <r>
      <rPr>
        <b/>
        <sz val="10"/>
        <color theme="0"/>
        <rFont val="Arial (Body)"/>
      </rPr>
      <t xml:space="preserve">Task 17: Operational Controls
</t>
    </r>
    <r>
      <rPr>
        <sz val="10"/>
        <color theme="0"/>
        <rFont val="Arial (Body)"/>
      </rPr>
      <t>We plan and control the processes related to our significant energy uses (SEUs) and action plans, and set operation and maintenance criteria where there are risks of significant deviations in energy performance. We operate the SEU and action-plan related processes in accordance with the criteria and communicate the criteria to relevant personnel. We control planned changes, along with outsourced processes related to SEUs.</t>
    </r>
  </si>
  <si>
    <r>
      <rPr>
        <b/>
        <sz val="10"/>
        <color theme="0"/>
        <rFont val="Arial (Body)"/>
      </rPr>
      <t xml:space="preserve">Task 18: Energy Considerations in Design
</t>
    </r>
    <r>
      <rPr>
        <sz val="10"/>
        <color theme="0"/>
        <rFont val="Arial (Body)"/>
      </rPr>
      <t>We consider energy performance improvement opportunities and operational controls when designing new, modified, or renovated sites, equipment, systems, and processes.</t>
    </r>
  </si>
  <si>
    <r>
      <rPr>
        <b/>
        <sz val="10"/>
        <color theme="0"/>
        <rFont val="Arial (Body)"/>
      </rPr>
      <t xml:space="preserve">Task 19: Energy Considerations in Procurement
</t>
    </r>
    <r>
      <rPr>
        <sz val="10"/>
        <color theme="0"/>
        <rFont val="Arial (Body)"/>
      </rPr>
      <t>We establish energy performance criteria spanning the operating life for purchases affecting energy performance, inform suppliers that this is a factor in procurement, and define and use specifications for energy supply purchases.</t>
    </r>
  </si>
  <si>
    <r>
      <rPr>
        <b/>
        <sz val="10"/>
        <color theme="0"/>
        <rFont val="Arial (Body)"/>
      </rPr>
      <t xml:space="preserve">Task 20: Monitoring and Measurement of the EnMS
</t>
    </r>
    <r>
      <rPr>
        <sz val="10"/>
        <color theme="0"/>
        <rFont val="Arial (Body)"/>
      </rPr>
      <t>We monitor trends in energy management system (EnMS) performance and evaluate the effectiveness of the EnMS in achieving intended outcomes and planned results. The methods used, the frequency of the monitoring, and when the results are analyzed and evaluated are defined.</t>
    </r>
  </si>
  <si>
    <r>
      <rPr>
        <b/>
        <sz val="10"/>
        <color theme="0"/>
        <rFont val="Arial (Body)"/>
      </rPr>
      <t xml:space="preserve">Task 21: Monitoring and Measurement of Energy Performance Improvement
</t>
    </r>
    <r>
      <rPr>
        <sz val="10"/>
        <color theme="0"/>
        <rFont val="Arial (Body)"/>
      </rPr>
      <t>We monitor and measure the key characteristics of processes that affect our energy performance. We define the methods used, the frequency of the monitoring and measurement, and when the results are analyzed and evaluated. We evaluate our energy performance improvement and investigate and respond to significant deviations in energy performance.</t>
    </r>
  </si>
  <si>
    <r>
      <rPr>
        <b/>
        <sz val="10"/>
        <color theme="0"/>
        <rFont val="Arial (Body)"/>
      </rPr>
      <t xml:space="preserve">Task 22: Internal Audit
</t>
    </r>
    <r>
      <rPr>
        <sz val="10"/>
        <color theme="0"/>
        <rFont val="Arial (Body)"/>
      </rPr>
      <t>We conduct internal audits of the 50001 Ready energy management system at specified intervals and report the results to relevant management. We identify trends in internal audit results for consideration in management review.</t>
    </r>
  </si>
  <si>
    <r>
      <rPr>
        <b/>
        <sz val="10"/>
        <color theme="0"/>
        <rFont val="Arial (Body)"/>
      </rPr>
      <t xml:space="preserve">Task 23: Management Review
</t>
    </r>
    <r>
      <rPr>
        <sz val="10"/>
        <color theme="0"/>
        <rFont val="Arial (Body)"/>
      </rPr>
      <t>Top management periodically reviews the 50001 Ready energy management system and our organization’s energy performance to ensure its continuing suitability, adequacy, and effectiveness.</t>
    </r>
  </si>
  <si>
    <r>
      <rPr>
        <b/>
        <sz val="10"/>
        <color theme="0"/>
        <rFont val="Arial (Body)"/>
      </rPr>
      <t xml:space="preserve">Task 24: Corrective Actions
</t>
    </r>
    <r>
      <rPr>
        <sz val="10"/>
        <color theme="0"/>
        <rFont val="Arial (Body)"/>
      </rPr>
      <t>We identify nonconformities and other problems in the 50001 Ready energy management system and take appropriate corrective action.</t>
    </r>
  </si>
  <si>
    <r>
      <rPr>
        <b/>
        <sz val="10"/>
        <color theme="0"/>
        <rFont val="Arial (Body)"/>
      </rPr>
      <t xml:space="preserve">Task 25: Continual Improvement
</t>
    </r>
    <r>
      <rPr>
        <sz val="10"/>
        <color theme="0"/>
        <rFont val="Arial (Body)"/>
      </rPr>
      <t>We have a 50001 Ready energy management system and continually improve its processes and interactions. We continually improve the suitability, adequacy and effectiveness of our energy management system. We achieve and demonstrate continual energy performance improvement.</t>
    </r>
  </si>
  <si>
    <r>
      <rPr>
        <b/>
        <sz val="10"/>
        <color theme="0"/>
        <rFont val="Arial"/>
        <family val="2"/>
        <scheme val="minor"/>
      </rPr>
      <t xml:space="preserve">Task 1: An EnMS and Your Organization </t>
    </r>
    <r>
      <rPr>
        <sz val="10"/>
        <color theme="0"/>
        <rFont val="Arial"/>
        <family val="2"/>
        <scheme val="minor"/>
      </rPr>
      <t xml:space="preserve">
We determine the strategic issues that affect our ability to improve energy performance and achieve the goals of our 50001 Ready energy management activities.</t>
    </r>
  </si>
  <si>
    <r>
      <rPr>
        <b/>
        <sz val="10"/>
        <color theme="0"/>
        <rFont val="Arial"/>
        <family val="2"/>
        <scheme val="minor"/>
      </rPr>
      <t>Task 2: People and Legal Requirements Affecting the EnMS</t>
    </r>
    <r>
      <rPr>
        <sz val="10"/>
        <color theme="0"/>
        <rFont val="Arial"/>
        <family val="2"/>
        <scheme val="minor"/>
      </rPr>
      <t xml:space="preserve"> 
We determine the interested parties and energy-related legal and other requirements relevant to our energy performance and the energy management system. At defined intervals, we review these requirements and evaluate our compliance with them.</t>
    </r>
  </si>
  <si>
    <r>
      <rPr>
        <b/>
        <sz val="10"/>
        <color theme="0"/>
        <rFont val="Arial"/>
        <family val="2"/>
        <scheme val="minor"/>
      </rPr>
      <t xml:space="preserve">Task 3: Scope and Boundaries </t>
    </r>
    <r>
      <rPr>
        <sz val="10"/>
        <color theme="0"/>
        <rFont val="Arial"/>
        <family val="2"/>
        <scheme val="minor"/>
      </rPr>
      <t xml:space="preserve">
We have documented and approved the scope and boundaries of our 50001 Ready energy management system.</t>
    </r>
  </si>
  <si>
    <r>
      <rPr>
        <b/>
        <sz val="10"/>
        <color theme="0"/>
        <rFont val="Arial"/>
        <family val="2"/>
        <scheme val="minor"/>
      </rPr>
      <t>Task 4:  Management Commitment</t>
    </r>
    <r>
      <rPr>
        <sz val="10"/>
        <color theme="0"/>
        <rFont val="Arial"/>
        <family val="2"/>
        <scheme val="minor"/>
      </rPr>
      <t xml:space="preserve">
Our top management demonstrates leadership and commitment to continual improvement of energy performance and the effectiveness of the 50001 Ready system.</t>
    </r>
  </si>
  <si>
    <r>
      <rPr>
        <b/>
        <sz val="10"/>
        <color theme="0"/>
        <rFont val="Arial"/>
        <family val="2"/>
        <scheme val="minor"/>
      </rPr>
      <t>Task 5: Energy Policy</t>
    </r>
    <r>
      <rPr>
        <sz val="10"/>
        <color theme="0"/>
        <rFont val="Arial"/>
        <family val="2"/>
        <scheme val="minor"/>
      </rPr>
      <t xml:space="preserve">
We have an energy policy statement, which has been approved by top management and communicated across the organization.</t>
    </r>
  </si>
  <si>
    <r>
      <rPr>
        <b/>
        <sz val="10"/>
        <color theme="0"/>
        <rFont val="Arial"/>
        <family val="2"/>
        <scheme val="minor"/>
      </rPr>
      <t>Task 6:  Energy Team and Resources</t>
    </r>
    <r>
      <rPr>
        <sz val="10"/>
        <color theme="0"/>
        <rFont val="Arial"/>
        <family val="2"/>
        <scheme val="minor"/>
      </rPr>
      <t xml:space="preserve">
We have an energy team authorized by top management to oversee the energy management system. Responsibilities and authorities are assigned and communicated, and processes are in place to identify and provide resources.</t>
    </r>
  </si>
  <si>
    <r>
      <rPr>
        <b/>
        <sz val="10"/>
        <color theme="0"/>
        <rFont val="Arial"/>
        <family val="2"/>
        <scheme val="minor"/>
      </rPr>
      <t>Task 7: Risks to EnMS Success</t>
    </r>
    <r>
      <rPr>
        <sz val="10"/>
        <color theme="0"/>
        <rFont val="Arial"/>
        <family val="2"/>
        <scheme val="minor"/>
      </rPr>
      <t xml:space="preserve">
We determine strategic risks and opportunities to ensure that our organization can achieve the intended outcomes of our energy management system and energy performance improvement. We plan and implement actions to address these risks and opportunities and evaluate the effectiveness of the actions taken.</t>
    </r>
  </si>
  <si>
    <r>
      <rPr>
        <b/>
        <sz val="10"/>
        <color theme="0"/>
        <rFont val="Arial"/>
        <family val="2"/>
        <scheme val="minor"/>
      </rPr>
      <t>Task 8: Energy Data Collection and Analysis</t>
    </r>
    <r>
      <rPr>
        <sz val="10"/>
        <color theme="0"/>
        <rFont val="Arial"/>
        <family val="2"/>
        <scheme val="minor"/>
      </rPr>
      <t xml:space="preserve">
We identify our energy sources and energy uses, have a data collection plan in place, and collect related energy and relevant variable data. We ensure the accuracy and repeatability of measurements. We analyze our energy use and consumption data.</t>
    </r>
  </si>
  <si>
    <r>
      <rPr>
        <b/>
        <sz val="10"/>
        <color theme="0"/>
        <rFont val="Arial"/>
        <family val="2"/>
        <scheme val="minor"/>
      </rPr>
      <t>Task 9: Significant Energy Uses (SEUs)</t>
    </r>
    <r>
      <rPr>
        <sz val="10"/>
        <color theme="0"/>
        <rFont val="Arial"/>
        <family val="2"/>
        <scheme val="minor"/>
      </rPr>
      <t xml:space="preserve">
We determine our significant energy uses (SEUs), identify and monitor their relevant variables and energy performance, and identify the persons that affect the SEUs. We have a process to review and update SEU data and related information, including our methods and criteria to determine that an energy use should be an SEU.We identify our energy sources and energy uses, have a data collection plan in place, and collect related energy and relevant variable data. We ensure the accuracy and repeatability of measurements. We analyze our energy use and consumption data.</t>
    </r>
  </si>
  <si>
    <r>
      <rPr>
        <b/>
        <sz val="10"/>
        <color theme="0"/>
        <rFont val="Arial"/>
        <family val="2"/>
        <scheme val="minor"/>
      </rPr>
      <t>Task 10: Improvement Opportunities</t>
    </r>
    <r>
      <rPr>
        <sz val="10"/>
        <color theme="0"/>
        <rFont val="Arial"/>
        <family val="2"/>
        <scheme val="minor"/>
      </rPr>
      <t xml:space="preserve">
We identify and prioritize energy performance improvement opportunities, and have processes in place to update them.</t>
    </r>
  </si>
  <si>
    <r>
      <rPr>
        <b/>
        <sz val="10"/>
        <color theme="0"/>
        <rFont val="Arial"/>
        <family val="2"/>
        <scheme val="minor"/>
      </rPr>
      <t>Task 11: Energy Performance Indicators and Energy Baselines</t>
    </r>
    <r>
      <rPr>
        <sz val="10"/>
        <color theme="0"/>
        <rFont val="Arial"/>
        <family val="2"/>
        <scheme val="minor"/>
      </rPr>
      <t xml:space="preserve">
We identify energy performance indicators and energy baselines to measure and monitor our energy performance and to demonstrate energy performance improvement. We have a methodology for determining and updating them.</t>
    </r>
  </si>
  <si>
    <r>
      <rPr>
        <b/>
        <sz val="10"/>
        <color theme="0"/>
        <rFont val="Arial"/>
        <family val="2"/>
        <scheme val="minor"/>
      </rPr>
      <t>Task 12: Objectives and Targets</t>
    </r>
    <r>
      <rPr>
        <sz val="10"/>
        <color theme="0"/>
        <rFont val="Arial"/>
        <family val="2"/>
        <scheme val="minor"/>
      </rPr>
      <t xml:space="preserve">
We establish objectives and energy performance targets.</t>
    </r>
  </si>
  <si>
    <r>
      <rPr>
        <b/>
        <sz val="10"/>
        <color theme="0"/>
        <rFont val="Arial"/>
        <family val="2"/>
        <scheme val="minor"/>
      </rPr>
      <t>Task 13: Action Plans for Continual Improvement</t>
    </r>
    <r>
      <rPr>
        <sz val="10"/>
        <color theme="0"/>
        <rFont val="Arial"/>
        <family val="2"/>
        <scheme val="minor"/>
      </rPr>
      <t xml:space="preserve">
We develop action plans and implement improvement projects to achieve our objectives and energy targets.</t>
    </r>
  </si>
  <si>
    <r>
      <rPr>
        <b/>
        <sz val="10"/>
        <color theme="0"/>
        <rFont val="Arial"/>
        <family val="2"/>
        <scheme val="minor"/>
      </rPr>
      <t>Task 14: Competence and Training</t>
    </r>
    <r>
      <rPr>
        <sz val="10"/>
        <color theme="0"/>
        <rFont val="Arial"/>
        <family val="2"/>
        <scheme val="minor"/>
      </rPr>
      <t xml:space="preserve">
We ensure the competence of personnel whose work affects our energy performance and energy management system. We evaluate the effectiveness of actions taken to acquire competencies. We retain appropriate records of competencies and training.</t>
    </r>
  </si>
  <si>
    <r>
      <rPr>
        <b/>
        <sz val="10"/>
        <color theme="0"/>
        <rFont val="Arial"/>
        <family val="2"/>
        <scheme val="minor"/>
      </rPr>
      <t>Task 15: Awareness and Communication</t>
    </r>
    <r>
      <rPr>
        <sz val="10"/>
        <color theme="0"/>
        <rFont val="Arial"/>
        <family val="2"/>
        <scheme val="minor"/>
      </rPr>
      <t xml:space="preserve">
Our personnel and on-site contractors are aware of our energy policy and their energy-related roles and responsibilities. We have processes in place for internal and any applicable external energy management system communications.</t>
    </r>
  </si>
  <si>
    <r>
      <rPr>
        <b/>
        <sz val="10"/>
        <color theme="0"/>
        <rFont val="Arial"/>
        <family val="2"/>
        <scheme val="minor"/>
      </rPr>
      <t>Task 16: Documenting the EnMS</t>
    </r>
    <r>
      <rPr>
        <sz val="10"/>
        <color theme="0"/>
        <rFont val="Arial"/>
        <family val="2"/>
        <scheme val="minor"/>
      </rPr>
      <t xml:space="preserve">
We document information we determined is needed to ensure energy management system effectiveness and demonstrate energy performance improvement, as well as that suggested by the guidance of the 50001 Ready Navigator. We have processes in place for creating, updating, and controlling our documented information.</t>
    </r>
  </si>
  <si>
    <r>
      <rPr>
        <b/>
        <sz val="10"/>
        <color theme="0"/>
        <rFont val="Arial"/>
        <family val="2"/>
        <scheme val="minor"/>
      </rPr>
      <t>Task 17: Operational Controls</t>
    </r>
    <r>
      <rPr>
        <sz val="10"/>
        <color theme="0"/>
        <rFont val="Arial"/>
        <family val="2"/>
        <scheme val="minor"/>
      </rPr>
      <t xml:space="preserve">
We plan and control the processes related to our significant energy uses (SEUs) and action plans, and set operation and maintenance criteria where there are risks of significant deviations in energy performance. We operate the SEU and action-plan related processes in accordance with the criteria and communicate the criteria to relevant personnel. We control planned changes, along with outsourced processes related to SEUs.</t>
    </r>
  </si>
  <si>
    <r>
      <rPr>
        <b/>
        <sz val="10"/>
        <color theme="0"/>
        <rFont val="Arial"/>
        <family val="2"/>
        <scheme val="minor"/>
      </rPr>
      <t>Task 18: Energy Considerations in Design</t>
    </r>
    <r>
      <rPr>
        <sz val="10"/>
        <color theme="0"/>
        <rFont val="Arial"/>
        <family val="2"/>
        <scheme val="minor"/>
      </rPr>
      <t xml:space="preserve">
We consider energy performance improvement opportunities and operational controls when designing new, modified, or renovated sites, equipment, systems, and processes.</t>
    </r>
  </si>
  <si>
    <r>
      <rPr>
        <b/>
        <sz val="10"/>
        <color theme="0"/>
        <rFont val="Arial"/>
        <family val="2"/>
        <scheme val="minor"/>
      </rPr>
      <t>Task 19: Energy Considerations in Procurement</t>
    </r>
    <r>
      <rPr>
        <sz val="10"/>
        <color theme="0"/>
        <rFont val="Arial"/>
        <family val="2"/>
        <scheme val="minor"/>
      </rPr>
      <t xml:space="preserve">
We establish energy performance criteria spanning the operating life for purchases affecting energy performance, inform suppliers that this is a factor in procurement, and define and use specifications for energy supply purchases.</t>
    </r>
  </si>
  <si>
    <r>
      <rPr>
        <b/>
        <sz val="10"/>
        <color theme="0"/>
        <rFont val="Arial"/>
        <family val="2"/>
        <scheme val="minor"/>
      </rPr>
      <t>Task 20: Monitoring and Measurement of the EnMS</t>
    </r>
    <r>
      <rPr>
        <sz val="10"/>
        <color theme="0"/>
        <rFont val="Arial"/>
        <family val="2"/>
        <scheme val="minor"/>
      </rPr>
      <t xml:space="preserve">
We monitor trends in energy management system (EnMS) performance and evaluate the effectiveness of the EnMS in achieving intended outcomes and planned results. The methods used, the frequency of the monitoring, and when the results are analyzed and evaluated are defined.</t>
    </r>
  </si>
  <si>
    <r>
      <rPr>
        <b/>
        <sz val="10"/>
        <color theme="0"/>
        <rFont val="Arial"/>
        <family val="2"/>
        <scheme val="minor"/>
      </rPr>
      <t>Task 21: Monitoring and Measurement of Energy Performance Improvement</t>
    </r>
    <r>
      <rPr>
        <sz val="10"/>
        <color theme="0"/>
        <rFont val="Arial"/>
        <family val="2"/>
        <scheme val="minor"/>
      </rPr>
      <t xml:space="preserve">
We monitor and measure the key characteristics of processes that affect our energy performance. We define the methods used, the frequency of the monitoring and measurement, and when the results are analyzed and evaluated. We evaluate our energy performance improvement and investigate and respond to significant deviations in energy performance.</t>
    </r>
  </si>
  <si>
    <r>
      <t>Task 22: Internal Audit</t>
    </r>
    <r>
      <rPr>
        <sz val="10"/>
        <color rgb="FFFFFFFF"/>
        <rFont val="Arial"/>
        <family val="2"/>
        <scheme val="minor"/>
      </rPr>
      <t xml:space="preserve">
We conduct internal audits of the 50001 Ready energy management system at specified intervals and report the results to relevant management. We identify trends in internal audit results for consideration in management review.</t>
    </r>
  </si>
  <si>
    <r>
      <rPr>
        <b/>
        <sz val="10"/>
        <color theme="0"/>
        <rFont val="Arial"/>
        <family val="2"/>
        <scheme val="minor"/>
      </rPr>
      <t>Task 23: Management Review</t>
    </r>
    <r>
      <rPr>
        <sz val="10"/>
        <color theme="0"/>
        <rFont val="Arial"/>
        <family val="2"/>
        <scheme val="minor"/>
      </rPr>
      <t xml:space="preserve">
Top management periodically reviews the 50001 Ready energy management system and our organization’s energy performance to ensure its continuing suitability, adequacy, and effectiveness.</t>
    </r>
  </si>
  <si>
    <r>
      <rPr>
        <b/>
        <sz val="10"/>
        <color theme="0"/>
        <rFont val="Arial"/>
        <family val="2"/>
        <scheme val="minor"/>
      </rPr>
      <t>Task 24: Corrective Actions</t>
    </r>
    <r>
      <rPr>
        <sz val="10"/>
        <color theme="0"/>
        <rFont val="Arial"/>
        <family val="2"/>
        <scheme val="minor"/>
      </rPr>
      <t xml:space="preserve">
We identify nonconformities and other problems in the 50001 Ready energy management system and take appropriate corrective action.</t>
    </r>
  </si>
  <si>
    <r>
      <rPr>
        <b/>
        <sz val="10"/>
        <color theme="0"/>
        <rFont val="Arial"/>
        <family val="2"/>
        <scheme val="minor"/>
      </rPr>
      <t>Task 25: Continual Improvement</t>
    </r>
    <r>
      <rPr>
        <sz val="10"/>
        <color theme="0"/>
        <rFont val="Arial"/>
        <family val="2"/>
        <scheme val="minor"/>
      </rPr>
      <t xml:space="preserve">
We have a 50001 Ready energy management system and continually improve its processes and interactions. We continually improve the suitability, adequacy and effectiveness of our energy management system. We achieve and demonstrate continual energy performance improvement.</t>
    </r>
  </si>
  <si>
    <r>
      <rPr>
        <b/>
        <sz val="10"/>
        <color theme="0"/>
        <rFont val="Arial"/>
        <family val="2"/>
        <scheme val="minor"/>
      </rPr>
      <t>Task 22: Internal Audit</t>
    </r>
    <r>
      <rPr>
        <sz val="10"/>
        <color theme="0"/>
        <rFont val="Arial"/>
        <family val="2"/>
        <scheme val="minor"/>
      </rPr>
      <t xml:space="preserve">
We conduct internal audits of the 50001 Ready energy management system at specified intervals and report the results to relevant management. We identify trends in internal audit results for consideration in management review.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</si>
</sst>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0"/>
      <color rgb="FF000000"/>
      <name val="Arial"/>
      <scheme val="minor"/>
    </font>
    <font>
      <sz val="12"/>
      <color theme="1"/>
      <name val="Arial"/>
      <family val="2"/>
      <scheme val="minor"/>
    </font>
    <font>
      <sz val="12"/>
      <color theme="1"/>
      <name val="Arial"/>
      <family val="2"/>
      <scheme val="minor"/>
    </font>
    <font>
      <sz val="12"/>
      <color theme="1"/>
      <name val="Arial"/>
      <family val="2"/>
      <scheme val="minor"/>
    </font>
    <font>
      <sz val="10"/>
      <color theme="1"/>
      <name val="Arial"/>
      <family val="2"/>
      <scheme val="minor"/>
    </font>
    <font>
      <sz val="10"/>
      <color theme="1"/>
      <name val="Arial"/>
      <family val="2"/>
      <scheme val="minor"/>
    </font>
    <font>
      <b/>
      <sz val="10"/>
      <color theme="1"/>
      <name val="Arial"/>
      <family val="2"/>
    </font>
    <font>
      <sz val="10"/>
      <color rgb="FF000000"/>
      <name val="Arial"/>
      <family val="2"/>
    </font>
    <font>
      <sz val="10"/>
      <color theme="1"/>
      <name val="Arial"/>
      <family val="2"/>
    </font>
    <font>
      <sz val="10"/>
      <name val="Arial"/>
      <family val="2"/>
    </font>
    <font>
      <sz val="9"/>
      <color theme="1"/>
      <name val="Arial"/>
      <family val="2"/>
      <scheme val="minor"/>
    </font>
    <font>
      <b/>
      <sz val="12"/>
      <color rgb="FF000000"/>
      <name val="Arial"/>
      <family val="2"/>
      <scheme val="minor"/>
    </font>
    <font>
      <sz val="12"/>
      <color rgb="FF000000"/>
      <name val="Arial"/>
      <family val="2"/>
      <scheme val="minor"/>
    </font>
    <font>
      <sz val="10"/>
      <color rgb="FF000000"/>
      <name val="Arial"/>
      <family val="2"/>
      <scheme val="minor"/>
    </font>
    <font>
      <sz val="10"/>
      <color rgb="FF000000"/>
      <name val="Arial"/>
      <family val="2"/>
      <scheme val="minor"/>
    </font>
    <font>
      <b/>
      <sz val="10"/>
      <color rgb="FF000000"/>
      <name val="Arial"/>
      <family val="2"/>
      <scheme val="minor"/>
    </font>
    <font>
      <sz val="12"/>
      <color rgb="FF000000"/>
      <name val="Calibri"/>
      <family val="2"/>
    </font>
    <font>
      <sz val="12"/>
      <color rgb="FF000000"/>
      <name val="Noto Sans Symbols"/>
    </font>
    <font>
      <sz val="10"/>
      <color theme="0"/>
      <name val="Arial"/>
      <family val="2"/>
      <scheme val="minor"/>
    </font>
    <font>
      <u/>
      <sz val="10"/>
      <color rgb="FF000000"/>
      <name val="Arial"/>
      <family val="2"/>
      <scheme val="minor"/>
    </font>
    <font>
      <sz val="12"/>
      <color theme="0"/>
      <name val="Arial"/>
      <family val="2"/>
      <scheme val="minor"/>
    </font>
    <font>
      <sz val="18"/>
      <color rgb="FF000000"/>
      <name val="Arial"/>
      <family val="2"/>
      <scheme val="minor"/>
    </font>
    <font>
      <sz val="20"/>
      <color theme="0"/>
      <name val="Arial"/>
      <family val="2"/>
      <scheme val="minor"/>
    </font>
    <font>
      <b/>
      <sz val="10"/>
      <color theme="0"/>
      <name val="Arial"/>
      <family val="2"/>
      <scheme val="minor"/>
    </font>
    <font>
      <b/>
      <u/>
      <sz val="10"/>
      <color theme="0"/>
      <name val="Arial"/>
      <family val="2"/>
      <scheme val="minor"/>
    </font>
    <font>
      <sz val="10"/>
      <color theme="0"/>
      <name val="Roboto"/>
    </font>
    <font>
      <sz val="10"/>
      <color theme="0"/>
      <name val="Arial (Body)"/>
    </font>
    <font>
      <b/>
      <sz val="10"/>
      <color theme="0"/>
      <name val="Arial (Body)"/>
    </font>
    <font>
      <b/>
      <sz val="10"/>
      <color rgb="FFFFFFFF"/>
      <name val="Arial"/>
      <family val="2"/>
      <scheme val="minor"/>
    </font>
    <font>
      <sz val="10"/>
      <color rgb="FFFFFFFF"/>
      <name val="Arial"/>
      <family val="2"/>
      <scheme val="minor"/>
    </font>
    <font>
      <sz val="10"/>
      <name val="Arial"/>
      <family val="2"/>
      <scheme val="minor"/>
    </font>
    <font>
      <b/>
      <sz val="10"/>
      <color theme="1"/>
      <name val="Arial"/>
      <family val="2"/>
      <scheme val="minor"/>
    </font>
    <font>
      <b/>
      <u/>
      <sz val="10"/>
      <color theme="1"/>
      <name val="Arial"/>
      <family val="2"/>
      <scheme val="minor"/>
    </font>
    <font>
      <u/>
      <sz val="10"/>
      <color theme="0"/>
      <name val="Arial"/>
      <family val="2"/>
      <scheme val="minor"/>
    </font>
    <font>
      <sz val="14"/>
      <color rgb="FF000000"/>
      <name val="Arial"/>
      <family val="2"/>
      <scheme val="minor"/>
    </font>
  </fonts>
  <fills count="24">
    <fill>
      <patternFill patternType="none"/>
    </fill>
    <fill>
      <patternFill patternType="gray125"/>
    </fill>
    <fill>
      <patternFill patternType="solid">
        <fgColor theme="0"/>
        <bgColor indexed="64"/>
      </patternFill>
    </fill>
    <fill>
      <patternFill patternType="solid">
        <fgColor rgb="FF1B57A0"/>
        <bgColor rgb="FFC9DAF8"/>
      </patternFill>
    </fill>
    <fill>
      <patternFill patternType="solid">
        <fgColor rgb="FFDDEBF7"/>
        <bgColor indexed="64"/>
      </patternFill>
    </fill>
    <fill>
      <patternFill patternType="solid">
        <fgColor rgb="FF1B57A0"/>
        <bgColor rgb="FFFCE5CD"/>
      </patternFill>
    </fill>
    <fill>
      <patternFill patternType="solid">
        <fgColor rgb="FF1B57A0"/>
        <bgColor rgb="FFD9D9D9"/>
      </patternFill>
    </fill>
    <fill>
      <patternFill patternType="solid">
        <fgColor rgb="FF1B57A0"/>
        <bgColor indexed="64"/>
      </patternFill>
    </fill>
    <fill>
      <patternFill patternType="solid">
        <fgColor rgb="FF1B57A0"/>
        <bgColor rgb="FFFFFFFF"/>
      </patternFill>
    </fill>
    <fill>
      <patternFill patternType="solid">
        <fgColor rgb="FF848DC8"/>
        <bgColor rgb="FFD9EAD3"/>
      </patternFill>
    </fill>
    <fill>
      <patternFill patternType="solid">
        <fgColor theme="0"/>
        <bgColor rgb="FFC9DAF8"/>
      </patternFill>
    </fill>
    <fill>
      <patternFill patternType="solid">
        <fgColor theme="0"/>
        <bgColor rgb="FFFFF2CC"/>
      </patternFill>
    </fill>
    <fill>
      <patternFill patternType="solid">
        <fgColor rgb="FF525990"/>
        <bgColor rgb="FFD9EAD3"/>
      </patternFill>
    </fill>
    <fill>
      <patternFill patternType="solid">
        <fgColor rgb="FF676D9E"/>
        <bgColor rgb="FFC9DAF8"/>
      </patternFill>
    </fill>
    <fill>
      <patternFill patternType="solid">
        <fgColor rgb="FF7B80AB"/>
        <bgColor rgb="FFD9D2E9"/>
      </patternFill>
    </fill>
    <fill>
      <patternFill patternType="solid">
        <fgColor rgb="FFA3A7C5"/>
        <bgColor rgb="FFFCE5CD"/>
      </patternFill>
    </fill>
    <fill>
      <patternFill patternType="solid">
        <fgColor rgb="FF525890"/>
        <bgColor rgb="FFD9EAD3"/>
      </patternFill>
    </fill>
    <fill>
      <patternFill patternType="solid">
        <fgColor theme="0"/>
        <bgColor rgb="FFD9EAD3"/>
      </patternFill>
    </fill>
    <fill>
      <patternFill patternType="solid">
        <fgColor rgb="FF1C57A0"/>
        <bgColor rgb="FFC9DAF8"/>
      </patternFill>
    </fill>
    <fill>
      <patternFill patternType="solid">
        <fgColor rgb="FF1C57A0"/>
        <bgColor indexed="64"/>
      </patternFill>
    </fill>
    <fill>
      <patternFill patternType="solid">
        <fgColor rgb="FFE8E9F1"/>
        <bgColor rgb="FFFFF2CC"/>
      </patternFill>
    </fill>
    <fill>
      <patternFill patternType="solid">
        <fgColor rgb="FF7B80AB"/>
        <bgColor indexed="64"/>
      </patternFill>
    </fill>
    <fill>
      <patternFill patternType="solid">
        <fgColor theme="0"/>
        <bgColor rgb="FFD9D2E9"/>
      </patternFill>
    </fill>
    <fill>
      <patternFill patternType="solid">
        <fgColor theme="0"/>
        <bgColor rgb="FFFCE5CD"/>
      </patternFill>
    </fill>
  </fills>
  <borders count="19">
    <border>
      <left/>
      <right/>
      <top/>
      <bottom/>
      <diagonal/>
    </border>
    <border>
      <left/>
      <right/>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4" fillId="0" borderId="0" applyFont="0" applyFill="0" applyBorder="0" applyAlignment="0" applyProtection="0"/>
  </cellStyleXfs>
  <cellXfs count="175">
    <xf numFmtId="0" fontId="0" fillId="0" borderId="0" xfId="0" applyFont="1" applyAlignment="1"/>
    <xf numFmtId="0" fontId="7" fillId="0" borderId="0" xfId="0" applyFont="1" applyAlignment="1">
      <alignment horizontal="left"/>
    </xf>
    <xf numFmtId="0" fontId="7" fillId="0" borderId="0" xfId="0" applyFont="1" applyAlignment="1">
      <alignment horizontal="left" vertical="top"/>
    </xf>
    <xf numFmtId="0" fontId="7" fillId="0" borderId="0" xfId="0" applyFont="1" applyAlignment="1">
      <alignment vertical="top"/>
    </xf>
    <xf numFmtId="0" fontId="6" fillId="0" borderId="0" xfId="0" applyFont="1" applyAlignment="1">
      <alignment horizontal="left" vertical="top"/>
    </xf>
    <xf numFmtId="0" fontId="8" fillId="0" borderId="0" xfId="0" applyFont="1" applyAlignment="1">
      <alignment horizontal="left" vertical="top"/>
    </xf>
    <xf numFmtId="0" fontId="8" fillId="0" borderId="2" xfId="0" applyFont="1" applyBorder="1" applyAlignment="1">
      <alignment horizontal="left" vertical="top"/>
    </xf>
    <xf numFmtId="0" fontId="8" fillId="0" borderId="0" xfId="0" applyFont="1" applyAlignment="1">
      <alignment horizontal="left" vertical="top"/>
    </xf>
    <xf numFmtId="0" fontId="8" fillId="0" borderId="2" xfId="0" applyFont="1" applyBorder="1" applyAlignment="1">
      <alignment horizontal="left" vertical="top"/>
    </xf>
    <xf numFmtId="0" fontId="7" fillId="0" borderId="0" xfId="0" applyFont="1" applyAlignment="1">
      <alignment horizontal="left" vertical="top"/>
    </xf>
    <xf numFmtId="0" fontId="6" fillId="0" borderId="0" xfId="0" applyFont="1" applyAlignment="1">
      <alignment horizontal="left" vertical="top"/>
    </xf>
    <xf numFmtId="0" fontId="8" fillId="0" borderId="0" xfId="0" applyFont="1" applyAlignment="1">
      <alignment horizontal="left"/>
    </xf>
    <xf numFmtId="0" fontId="6" fillId="0" borderId="0" xfId="0" applyFont="1" applyAlignment="1">
      <alignment horizontal="left"/>
    </xf>
    <xf numFmtId="0" fontId="6" fillId="0" borderId="0" xfId="0" applyFont="1" applyAlignment="1">
      <alignment horizontal="left"/>
    </xf>
    <xf numFmtId="0" fontId="8" fillId="0" borderId="1" xfId="0" applyFont="1" applyBorder="1" applyAlignment="1">
      <alignment horizontal="left"/>
    </xf>
    <xf numFmtId="0" fontId="8" fillId="0" borderId="1" xfId="0" applyFont="1" applyBorder="1" applyAlignment="1">
      <alignment horizontal="left" vertical="top"/>
    </xf>
    <xf numFmtId="0" fontId="8" fillId="0" borderId="1" xfId="0" applyFont="1" applyBorder="1" applyAlignment="1">
      <alignment horizontal="left" vertical="top"/>
    </xf>
    <xf numFmtId="0" fontId="8" fillId="0" borderId="3" xfId="0" applyFont="1" applyBorder="1" applyAlignment="1">
      <alignment horizontal="left" vertical="top"/>
    </xf>
    <xf numFmtId="0" fontId="8" fillId="0" borderId="0" xfId="0" applyFont="1" applyAlignment="1">
      <alignment vertical="top"/>
    </xf>
    <xf numFmtId="0" fontId="8" fillId="0" borderId="0" xfId="0" applyFont="1" applyAlignment="1"/>
    <xf numFmtId="0" fontId="0" fillId="2" borderId="0" xfId="0" applyFont="1" applyFill="1" applyAlignment="1"/>
    <xf numFmtId="0" fontId="0" fillId="2" borderId="0" xfId="0" applyFont="1" applyFill="1" applyBorder="1" applyAlignment="1"/>
    <xf numFmtId="0" fontId="15" fillId="2" borderId="0" xfId="0" applyFont="1" applyFill="1" applyBorder="1" applyAlignment="1"/>
    <xf numFmtId="0" fontId="16" fillId="2" borderId="0" xfId="0" applyFont="1" applyFill="1" applyBorder="1" applyAlignment="1">
      <alignment vertical="center" wrapText="1"/>
    </xf>
    <xf numFmtId="0" fontId="16" fillId="2" borderId="0" xfId="0" applyFont="1" applyFill="1" applyBorder="1" applyAlignment="1">
      <alignment vertical="center"/>
    </xf>
    <xf numFmtId="0" fontId="17" fillId="2" borderId="0" xfId="0" applyFont="1" applyFill="1" applyBorder="1" applyAlignment="1">
      <alignment horizontal="left" vertical="center" wrapText="1" indent="4"/>
    </xf>
    <xf numFmtId="0" fontId="13" fillId="2" borderId="0" xfId="0" applyFont="1" applyFill="1" applyAlignment="1"/>
    <xf numFmtId="0" fontId="10" fillId="2" borderId="0" xfId="0" applyFont="1" applyFill="1" applyAlignment="1">
      <alignment horizontal="center" vertical="center" wrapText="1"/>
    </xf>
    <xf numFmtId="0" fontId="5" fillId="2" borderId="0" xfId="0" applyFont="1" applyFill="1" applyAlignment="1">
      <alignment horizontal="center" vertical="center" wrapText="1"/>
    </xf>
    <xf numFmtId="0" fontId="12" fillId="2" borderId="0" xfId="0" applyFont="1" applyFill="1" applyBorder="1" applyAlignment="1">
      <alignment vertical="center" wrapText="1"/>
    </xf>
    <xf numFmtId="9" fontId="18" fillId="2" borderId="0" xfId="0" applyNumberFormat="1" applyFont="1" applyFill="1" applyAlignment="1"/>
    <xf numFmtId="0" fontId="4" fillId="2" borderId="0" xfId="0" applyFont="1" applyFill="1"/>
    <xf numFmtId="0" fontId="12" fillId="2" borderId="0" xfId="0" applyFont="1" applyFill="1" applyAlignment="1"/>
    <xf numFmtId="0" fontId="3" fillId="2" borderId="0" xfId="0" applyFont="1" applyFill="1" applyAlignment="1">
      <alignment horizontal="left"/>
    </xf>
    <xf numFmtId="0" fontId="3" fillId="2" borderId="0" xfId="0" applyFont="1" applyFill="1"/>
    <xf numFmtId="0" fontId="19" fillId="2" borderId="0" xfId="0" applyFont="1" applyFill="1" applyBorder="1" applyAlignment="1"/>
    <xf numFmtId="0" fontId="13" fillId="2" borderId="0" xfId="0" applyFont="1" applyFill="1" applyBorder="1" applyAlignment="1"/>
    <xf numFmtId="9" fontId="18" fillId="2" borderId="0" xfId="0" applyNumberFormat="1" applyFont="1" applyFill="1" applyBorder="1" applyAlignment="1"/>
    <xf numFmtId="0" fontId="21" fillId="2" borderId="0" xfId="0" applyFont="1" applyFill="1" applyBorder="1" applyAlignment="1"/>
    <xf numFmtId="0" fontId="20" fillId="17" borderId="0" xfId="0" applyFont="1" applyFill="1" applyBorder="1" applyAlignment="1">
      <alignment horizontal="center" vertical="center" wrapText="1"/>
    </xf>
    <xf numFmtId="0" fontId="20" fillId="10" borderId="0" xfId="0" applyFont="1" applyFill="1" applyBorder="1" applyAlignment="1">
      <alignment horizontal="center" vertical="center" wrapText="1"/>
    </xf>
    <xf numFmtId="0" fontId="20" fillId="22" borderId="0" xfId="0" applyFont="1" applyFill="1" applyBorder="1" applyAlignment="1">
      <alignment horizontal="center" vertical="center" wrapText="1"/>
    </xf>
    <xf numFmtId="0" fontId="2" fillId="23" borderId="0"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2" borderId="0" xfId="0" applyFont="1" applyFill="1"/>
    <xf numFmtId="0" fontId="1" fillId="2" borderId="0" xfId="0" applyFont="1" applyFill="1" applyAlignment="1">
      <alignment horizontal="left"/>
    </xf>
    <xf numFmtId="0" fontId="2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8" fillId="6" borderId="6" xfId="0" applyFont="1" applyFill="1" applyBorder="1" applyAlignment="1">
      <alignment horizontal="center" vertical="center" wrapText="1"/>
    </xf>
    <xf numFmtId="0" fontId="18" fillId="12" borderId="6"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4" fillId="15" borderId="6" xfId="0" applyFont="1" applyFill="1" applyBorder="1" applyAlignment="1">
      <alignment horizontal="center" vertical="center" wrapText="1"/>
    </xf>
    <xf numFmtId="0" fontId="4" fillId="20" borderId="6" xfId="0"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18" xfId="0" applyFont="1" applyFill="1" applyBorder="1" applyAlignment="1">
      <alignment horizontal="center" vertical="center" wrapText="1"/>
    </xf>
    <xf numFmtId="0" fontId="18" fillId="6" borderId="14" xfId="0" applyFont="1" applyFill="1" applyBorder="1" applyAlignment="1">
      <alignment horizontal="center" vertical="center" wrapText="1"/>
    </xf>
    <xf numFmtId="0" fontId="18" fillId="12" borderId="14"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4" fillId="15" borderId="14" xfId="0" applyFont="1" applyFill="1" applyBorder="1" applyAlignment="1">
      <alignment horizontal="center" vertical="center" wrapText="1"/>
    </xf>
    <xf numFmtId="0" fontId="4" fillId="20" borderId="14" xfId="0" applyFont="1" applyFill="1" applyBorder="1" applyAlignment="1">
      <alignment horizontal="center" vertical="center" wrapText="1"/>
    </xf>
    <xf numFmtId="0" fontId="18" fillId="6" borderId="13" xfId="0" applyFont="1" applyFill="1" applyBorder="1" applyAlignment="1">
      <alignment horizontal="center" vertical="center" wrapText="1"/>
    </xf>
    <xf numFmtId="0" fontId="18" fillId="12" borderId="13"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4" fillId="15" borderId="13" xfId="0" applyFont="1" applyFill="1" applyBorder="1" applyAlignment="1">
      <alignment horizontal="center" vertical="center" wrapText="1"/>
    </xf>
    <xf numFmtId="0" fontId="4" fillId="20" borderId="13" xfId="0" applyFont="1" applyFill="1" applyBorder="1" applyAlignment="1">
      <alignment horizontal="center" vertical="center" wrapText="1"/>
    </xf>
    <xf numFmtId="0" fontId="18" fillId="13" borderId="0"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13"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26" fillId="6" borderId="6" xfId="0" applyFont="1" applyFill="1" applyBorder="1" applyAlignment="1">
      <alignment horizontal="center" vertical="center" wrapText="1"/>
    </xf>
    <xf numFmtId="0" fontId="26" fillId="6" borderId="14" xfId="0" applyFont="1" applyFill="1" applyBorder="1" applyAlignment="1">
      <alignment horizontal="center" vertical="center" wrapText="1"/>
    </xf>
    <xf numFmtId="0" fontId="26" fillId="6" borderId="13" xfId="0" applyFont="1" applyFill="1" applyBorder="1" applyAlignment="1">
      <alignment horizontal="center" vertical="center" wrapText="1"/>
    </xf>
    <xf numFmtId="0" fontId="26" fillId="6" borderId="18" xfId="0" applyFont="1" applyFill="1" applyBorder="1" applyAlignment="1">
      <alignment horizontal="center" vertical="center" wrapText="1"/>
    </xf>
    <xf numFmtId="0" fontId="18" fillId="16" borderId="6" xfId="0" applyFont="1" applyFill="1" applyBorder="1" applyAlignment="1">
      <alignment horizontal="center" vertical="center" wrapText="1"/>
    </xf>
    <xf numFmtId="0" fontId="18" fillId="16" borderId="13" xfId="0" applyFont="1" applyFill="1" applyBorder="1" applyAlignment="1">
      <alignment horizontal="center" vertical="center" wrapText="1"/>
    </xf>
    <xf numFmtId="0" fontId="23" fillId="18" borderId="6" xfId="0" applyFont="1" applyFill="1" applyBorder="1" applyAlignment="1">
      <alignment horizontal="center" vertical="center" wrapText="1"/>
    </xf>
    <xf numFmtId="0" fontId="4" fillId="10" borderId="6" xfId="0" applyFont="1" applyFill="1" applyBorder="1" applyAlignment="1">
      <alignment horizontal="left" vertical="center" wrapText="1"/>
    </xf>
    <xf numFmtId="0" fontId="4" fillId="10" borderId="6" xfId="0" applyFont="1" applyFill="1" applyBorder="1" applyAlignment="1">
      <alignment horizontal="center" vertical="center" wrapText="1"/>
    </xf>
    <xf numFmtId="0" fontId="4" fillId="2" borderId="0" xfId="0" applyFont="1" applyFill="1" applyAlignment="1">
      <alignment horizontal="left"/>
    </xf>
    <xf numFmtId="0" fontId="23" fillId="9" borderId="5" xfId="0" applyFont="1" applyFill="1" applyBorder="1" applyAlignment="1">
      <alignment horizontal="center" vertical="top" wrapText="1"/>
    </xf>
    <xf numFmtId="0" fontId="23" fillId="9" borderId="4" xfId="0" applyFont="1" applyFill="1" applyBorder="1" applyAlignment="1">
      <alignment horizontal="center" vertical="top" wrapText="1"/>
    </xf>
    <xf numFmtId="0" fontId="23" fillId="3" borderId="6" xfId="0" applyFont="1" applyFill="1" applyBorder="1" applyAlignment="1">
      <alignment horizontal="left" vertical="center" wrapText="1"/>
    </xf>
    <xf numFmtId="0" fontId="13" fillId="2" borderId="6" xfId="0" applyFont="1" applyFill="1" applyBorder="1" applyAlignment="1">
      <alignment horizontal="left"/>
    </xf>
    <xf numFmtId="0" fontId="23" fillId="9" borderId="5" xfId="0" applyFont="1" applyFill="1" applyBorder="1" applyAlignment="1">
      <alignment horizontal="left"/>
    </xf>
    <xf numFmtId="9" fontId="4" fillId="17" borderId="4" xfId="1" applyFont="1" applyFill="1" applyBorder="1" applyAlignment="1">
      <alignment horizontal="center"/>
    </xf>
    <xf numFmtId="0" fontId="4" fillId="2" borderId="0" xfId="0" applyFont="1" applyFill="1" applyBorder="1" applyAlignment="1">
      <alignment horizontal="left"/>
    </xf>
    <xf numFmtId="0" fontId="23" fillId="3" borderId="6" xfId="0" applyFont="1" applyFill="1" applyBorder="1" applyAlignment="1">
      <alignment horizontal="center" vertical="center" wrapText="1"/>
    </xf>
    <xf numFmtId="0" fontId="18" fillId="3" borderId="6" xfId="0" applyFont="1" applyFill="1" applyBorder="1" applyAlignment="1">
      <alignment horizontal="left" vertical="center" wrapText="1"/>
    </xf>
    <xf numFmtId="0" fontId="18" fillId="2" borderId="0" xfId="0" applyFont="1" applyFill="1" applyBorder="1" applyAlignment="1">
      <alignment horizontal="left"/>
    </xf>
    <xf numFmtId="0" fontId="18" fillId="2" borderId="0" xfId="0" quotePrefix="1" applyFont="1" applyFill="1" applyAlignment="1">
      <alignment horizontal="left"/>
    </xf>
    <xf numFmtId="0" fontId="31" fillId="0" borderId="0" xfId="0" applyFont="1" applyBorder="1" applyAlignment="1">
      <alignment horizontal="left"/>
    </xf>
    <xf numFmtId="0" fontId="13" fillId="0" borderId="0" xfId="0" applyFont="1" applyAlignment="1"/>
    <xf numFmtId="0" fontId="18" fillId="0" borderId="0" xfId="0" quotePrefix="1" applyFont="1" applyAlignment="1">
      <alignment horizontal="left"/>
    </xf>
    <xf numFmtId="0" fontId="4" fillId="0" borderId="0" xfId="0" applyFont="1"/>
    <xf numFmtId="0" fontId="4" fillId="4" borderId="18" xfId="0" applyFont="1" applyFill="1" applyBorder="1" applyAlignment="1" applyProtection="1">
      <alignment horizontal="center" vertical="center" wrapText="1"/>
      <protection locked="0"/>
    </xf>
    <xf numFmtId="0" fontId="4" fillId="4" borderId="6" xfId="0" applyFont="1" applyFill="1" applyBorder="1" applyAlignment="1" applyProtection="1">
      <alignment horizontal="center" vertical="center" wrapText="1"/>
      <protection locked="0"/>
    </xf>
    <xf numFmtId="0" fontId="11" fillId="4" borderId="5" xfId="0" applyFont="1" applyFill="1" applyBorder="1" applyAlignment="1" applyProtection="1">
      <alignment vertical="center"/>
      <protection locked="0"/>
    </xf>
    <xf numFmtId="0" fontId="0" fillId="2" borderId="0" xfId="0" applyFont="1" applyFill="1" applyAlignment="1">
      <alignment vertical="center"/>
    </xf>
    <xf numFmtId="0" fontId="34" fillId="2" borderId="0" xfId="0" applyFont="1" applyFill="1" applyAlignment="1">
      <alignment vertical="center"/>
    </xf>
    <xf numFmtId="0" fontId="4" fillId="20" borderId="10" xfId="0" applyFont="1" applyFill="1" applyBorder="1" applyAlignment="1">
      <alignment horizontal="center" vertical="center" wrapText="1"/>
    </xf>
    <xf numFmtId="0" fontId="4" fillId="15" borderId="11" xfId="0" applyFont="1" applyFill="1" applyBorder="1" applyAlignment="1">
      <alignment horizontal="center" vertical="center" wrapText="1"/>
    </xf>
    <xf numFmtId="0" fontId="18" fillId="14" borderId="11" xfId="0" applyFont="1" applyFill="1" applyBorder="1" applyAlignment="1">
      <alignment horizontal="center" vertical="center" wrapText="1"/>
    </xf>
    <xf numFmtId="0" fontId="18" fillId="12" borderId="12" xfId="0" applyFont="1" applyFill="1" applyBorder="1" applyAlignment="1">
      <alignment horizontal="center" vertical="center" wrapText="1"/>
    </xf>
    <xf numFmtId="0" fontId="13" fillId="21" borderId="9" xfId="0" applyFont="1" applyFill="1" applyBorder="1" applyAlignment="1">
      <alignment horizontal="left" indent="1"/>
    </xf>
    <xf numFmtId="0" fontId="13" fillId="21" borderId="8" xfId="0" applyFont="1" applyFill="1" applyBorder="1" applyAlignment="1">
      <alignment horizontal="left" indent="1"/>
    </xf>
    <xf numFmtId="0" fontId="13" fillId="21" borderId="7" xfId="0" applyFont="1" applyFill="1" applyBorder="1" applyAlignment="1">
      <alignment horizontal="left" indent="1"/>
    </xf>
    <xf numFmtId="0" fontId="13" fillId="2" borderId="16" xfId="0" applyFont="1" applyFill="1" applyBorder="1" applyAlignment="1">
      <alignment horizontal="left" vertical="center" indent="1"/>
    </xf>
    <xf numFmtId="0" fontId="13" fillId="2" borderId="17" xfId="0" applyFont="1" applyFill="1" applyBorder="1" applyAlignment="1">
      <alignment horizontal="left" vertical="center" indent="1"/>
    </xf>
    <xf numFmtId="0" fontId="13" fillId="2" borderId="18" xfId="0" applyFont="1" applyFill="1" applyBorder="1" applyAlignment="1">
      <alignment horizontal="left" vertical="center" indent="1"/>
    </xf>
    <xf numFmtId="0" fontId="13" fillId="4" borderId="16" xfId="0" applyFont="1" applyFill="1" applyBorder="1" applyAlignment="1">
      <alignment horizontal="left" vertical="center" indent="1"/>
    </xf>
    <xf numFmtId="0" fontId="13" fillId="4" borderId="17" xfId="0" applyFont="1" applyFill="1" applyBorder="1" applyAlignment="1">
      <alignment horizontal="left" vertical="center" indent="1"/>
    </xf>
    <xf numFmtId="0" fontId="13" fillId="4" borderId="18" xfId="0" applyFont="1" applyFill="1" applyBorder="1" applyAlignment="1">
      <alignment horizontal="left" vertical="center" indent="1"/>
    </xf>
    <xf numFmtId="0" fontId="18" fillId="19" borderId="6" xfId="0" applyFont="1" applyFill="1" applyBorder="1" applyAlignment="1">
      <alignment horizontal="left" vertical="center" indent="1"/>
    </xf>
    <xf numFmtId="0" fontId="18" fillId="19" borderId="14" xfId="0" applyFont="1" applyFill="1" applyBorder="1" applyAlignment="1">
      <alignment horizontal="center" vertical="center"/>
    </xf>
    <xf numFmtId="0" fontId="18" fillId="19" borderId="15" xfId="0" applyFont="1" applyFill="1" applyBorder="1" applyAlignment="1">
      <alignment horizontal="center" vertical="center"/>
    </xf>
    <xf numFmtId="0" fontId="18" fillId="19" borderId="13" xfId="0" applyFont="1" applyFill="1" applyBorder="1" applyAlignment="1">
      <alignment horizontal="center" vertical="center"/>
    </xf>
    <xf numFmtId="0" fontId="4" fillId="4" borderId="6" xfId="0" applyFont="1" applyFill="1" applyBorder="1" applyAlignment="1" applyProtection="1">
      <alignment horizontal="left"/>
      <protection locked="0"/>
    </xf>
    <xf numFmtId="0" fontId="33" fillId="5" borderId="6" xfId="0" applyFont="1" applyFill="1" applyBorder="1" applyAlignment="1" applyProtection="1">
      <alignment horizontal="right"/>
      <protection locked="0"/>
    </xf>
    <xf numFmtId="0" fontId="33" fillId="5" borderId="6" xfId="0" applyFont="1" applyFill="1" applyBorder="1" applyAlignment="1">
      <alignment horizontal="right"/>
    </xf>
    <xf numFmtId="0" fontId="15" fillId="2" borderId="0" xfId="0" applyFont="1" applyFill="1" applyBorder="1" applyAlignment="1">
      <alignment horizontal="left"/>
    </xf>
    <xf numFmtId="0" fontId="31" fillId="0" borderId="0" xfId="0" applyFont="1" applyFill="1" applyBorder="1" applyAlignment="1">
      <alignment horizontal="left"/>
    </xf>
    <xf numFmtId="0" fontId="32" fillId="0" borderId="0" xfId="0" applyFont="1" applyFill="1" applyBorder="1" applyAlignment="1">
      <alignment horizontal="left"/>
    </xf>
    <xf numFmtId="0" fontId="6" fillId="0" borderId="0" xfId="0" applyFont="1" applyAlignment="1">
      <alignment horizontal="left" vertical="top"/>
    </xf>
    <xf numFmtId="0" fontId="9" fillId="0" borderId="2" xfId="0" applyFont="1" applyBorder="1"/>
    <xf numFmtId="0" fontId="0" fillId="0" borderId="0" xfId="0" applyFont="1" applyAlignment="1"/>
    <xf numFmtId="0" fontId="6" fillId="0" borderId="0" xfId="0" applyFont="1" applyAlignment="1">
      <alignment horizontal="center"/>
    </xf>
    <xf numFmtId="0" fontId="7" fillId="0" borderId="0" xfId="0" applyFont="1" applyAlignment="1"/>
    <xf numFmtId="0" fontId="8" fillId="0" borderId="1" xfId="0" applyFont="1" applyBorder="1" applyAlignment="1">
      <alignment horizontal="center" vertical="top"/>
    </xf>
    <xf numFmtId="0" fontId="9" fillId="0" borderId="1" xfId="0" applyFont="1" applyBorder="1"/>
    <xf numFmtId="0" fontId="8" fillId="0" borderId="0" xfId="0" applyFont="1" applyAlignment="1">
      <alignment horizontal="left"/>
    </xf>
    <xf numFmtId="0" fontId="24" fillId="7" borderId="14" xfId="0" applyFont="1" applyFill="1" applyBorder="1" applyAlignment="1">
      <alignment horizontal="center" vertical="center" wrapText="1"/>
    </xf>
    <xf numFmtId="0" fontId="24" fillId="7" borderId="13" xfId="0" applyFont="1" applyFill="1" applyBorder="1" applyAlignment="1">
      <alignment horizontal="center" vertical="center" wrapText="1"/>
    </xf>
    <xf numFmtId="0" fontId="24" fillId="6" borderId="16" xfId="0" applyFont="1" applyFill="1" applyBorder="1" applyAlignment="1">
      <alignment horizontal="center" vertical="center" wrapText="1"/>
    </xf>
    <xf numFmtId="0" fontId="24" fillId="6" borderId="17" xfId="0" applyFont="1" applyFill="1" applyBorder="1" applyAlignment="1">
      <alignment horizontal="center" vertical="center" wrapText="1"/>
    </xf>
    <xf numFmtId="0" fontId="24" fillId="6" borderId="18" xfId="0" applyFont="1" applyFill="1" applyBorder="1" applyAlignment="1">
      <alignment horizontal="center" vertical="center" wrapText="1"/>
    </xf>
    <xf numFmtId="0" fontId="18" fillId="7" borderId="6" xfId="0" applyFont="1" applyFill="1" applyBorder="1" applyAlignment="1">
      <alignment horizontal="center" vertical="top" wrapText="1"/>
    </xf>
    <xf numFmtId="0" fontId="18" fillId="6" borderId="13" xfId="0" applyFont="1" applyFill="1" applyBorder="1" applyAlignment="1">
      <alignment horizontal="center" vertical="top" wrapText="1"/>
    </xf>
    <xf numFmtId="0" fontId="18" fillId="6" borderId="6" xfId="0" applyFont="1" applyFill="1" applyBorder="1" applyAlignment="1">
      <alignment horizontal="center" vertical="top"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26" fillId="6" borderId="6" xfId="0" applyFont="1" applyFill="1" applyBorder="1" applyAlignment="1">
      <alignment horizontal="center" vertical="top" wrapText="1"/>
    </xf>
    <xf numFmtId="0" fontId="24" fillId="7" borderId="16" xfId="0" applyFont="1" applyFill="1" applyBorder="1" applyAlignment="1">
      <alignment horizontal="center" vertical="center"/>
    </xf>
    <xf numFmtId="0" fontId="24" fillId="7" borderId="17" xfId="0" applyFont="1" applyFill="1" applyBorder="1" applyAlignment="1">
      <alignment horizontal="center" vertical="center"/>
    </xf>
    <xf numFmtId="0" fontId="24" fillId="7" borderId="18" xfId="0" applyFont="1" applyFill="1" applyBorder="1" applyAlignment="1">
      <alignment horizontal="center" vertical="center"/>
    </xf>
    <xf numFmtId="0" fontId="26" fillId="6" borderId="13" xfId="0" applyFont="1" applyFill="1" applyBorder="1" applyAlignment="1">
      <alignment horizontal="center" vertical="top" wrapText="1"/>
    </xf>
    <xf numFmtId="0" fontId="26" fillId="7" borderId="6" xfId="0" applyFont="1" applyFill="1" applyBorder="1" applyAlignment="1">
      <alignment vertical="top"/>
    </xf>
    <xf numFmtId="0" fontId="26" fillId="7" borderId="14" xfId="0" applyFont="1" applyFill="1" applyBorder="1" applyAlignment="1">
      <alignment horizontal="center" vertical="top" wrapText="1"/>
    </xf>
    <xf numFmtId="0" fontId="26" fillId="7" borderId="15" xfId="0" applyFont="1" applyFill="1" applyBorder="1" applyAlignment="1">
      <alignment horizontal="center" vertical="top" wrapText="1"/>
    </xf>
    <xf numFmtId="0" fontId="26" fillId="7" borderId="13" xfId="0" applyFont="1" applyFill="1" applyBorder="1" applyAlignment="1">
      <alignment horizontal="center" vertical="top" wrapText="1"/>
    </xf>
    <xf numFmtId="0" fontId="26" fillId="6" borderId="15" xfId="0" applyFont="1" applyFill="1" applyBorder="1" applyAlignment="1">
      <alignment horizontal="center" vertical="top" wrapText="1"/>
    </xf>
    <xf numFmtId="0" fontId="26" fillId="7" borderId="6" xfId="0" applyFont="1" applyFill="1" applyBorder="1" applyAlignment="1">
      <alignment horizontal="center" vertical="top" wrapText="1"/>
    </xf>
    <xf numFmtId="0" fontId="23" fillId="3" borderId="6" xfId="0" applyFont="1" applyFill="1" applyBorder="1" applyAlignment="1">
      <alignment horizontal="center" vertical="center" wrapText="1"/>
    </xf>
    <xf numFmtId="9" fontId="4" fillId="10" borderId="6" xfId="1" applyFont="1" applyFill="1" applyBorder="1" applyAlignment="1">
      <alignment horizontal="center" vertical="center" wrapText="1"/>
    </xf>
    <xf numFmtId="9" fontId="30" fillId="2" borderId="6" xfId="1" applyFont="1" applyFill="1" applyBorder="1" applyAlignment="1">
      <alignment horizontal="center"/>
    </xf>
    <xf numFmtId="9" fontId="30" fillId="2" borderId="6" xfId="1" applyFont="1" applyFill="1" applyBorder="1" applyAlignment="1">
      <alignment horizontal="center" vertical="center"/>
    </xf>
    <xf numFmtId="0" fontId="18" fillId="3" borderId="6" xfId="0" applyFont="1" applyFill="1" applyBorder="1" applyAlignment="1">
      <alignment horizontal="left" vertical="center" wrapText="1"/>
    </xf>
    <xf numFmtId="0" fontId="18" fillId="7" borderId="6" xfId="0" applyFont="1" applyFill="1" applyBorder="1"/>
    <xf numFmtId="0" fontId="18" fillId="3" borderId="14" xfId="0" applyFont="1" applyFill="1" applyBorder="1" applyAlignment="1">
      <alignment horizontal="left" vertical="center" wrapText="1"/>
    </xf>
    <xf numFmtId="0" fontId="18" fillId="3" borderId="15" xfId="0" applyFont="1" applyFill="1" applyBorder="1" applyAlignment="1">
      <alignment horizontal="left" vertical="center" wrapText="1"/>
    </xf>
    <xf numFmtId="0" fontId="18" fillId="3" borderId="13" xfId="0" applyFont="1" applyFill="1" applyBorder="1" applyAlignment="1">
      <alignment horizontal="left" vertical="center" wrapText="1"/>
    </xf>
    <xf numFmtId="0" fontId="18" fillId="3" borderId="6" xfId="0" applyFont="1" applyFill="1" applyBorder="1" applyAlignment="1">
      <alignment vertical="center" wrapText="1"/>
    </xf>
    <xf numFmtId="0" fontId="18" fillId="7" borderId="6" xfId="0" applyFont="1" applyFill="1" applyBorder="1" applyAlignment="1">
      <alignment vertical="center"/>
    </xf>
    <xf numFmtId="0" fontId="4" fillId="2" borderId="6" xfId="0" applyFont="1" applyFill="1" applyBorder="1" applyAlignment="1">
      <alignment horizontal="left" vertical="center" wrapText="1"/>
    </xf>
    <xf numFmtId="0" fontId="4" fillId="2" borderId="0" xfId="0" applyFont="1" applyFill="1" applyBorder="1" applyAlignment="1">
      <alignment horizontal="left" vertical="center" wrapText="1"/>
    </xf>
    <xf numFmtId="0" fontId="23" fillId="19" borderId="16" xfId="0" applyFont="1" applyFill="1" applyBorder="1" applyAlignment="1">
      <alignment horizontal="center" vertical="center"/>
    </xf>
    <xf numFmtId="0" fontId="23" fillId="19" borderId="17" xfId="0" applyFont="1" applyFill="1" applyBorder="1" applyAlignment="1">
      <alignment horizontal="center" vertical="center"/>
    </xf>
    <xf numFmtId="0" fontId="23" fillId="19" borderId="18" xfId="0" applyFont="1" applyFill="1" applyBorder="1" applyAlignment="1">
      <alignment horizontal="center" vertical="center"/>
    </xf>
    <xf numFmtId="0" fontId="28" fillId="3" borderId="14" xfId="0" applyFont="1" applyFill="1" applyBorder="1" applyAlignment="1">
      <alignment horizontal="left" vertical="center" wrapText="1"/>
    </xf>
    <xf numFmtId="0" fontId="28" fillId="3" borderId="15" xfId="0" applyFont="1" applyFill="1" applyBorder="1" applyAlignment="1">
      <alignment horizontal="left" vertical="center" wrapText="1"/>
    </xf>
    <xf numFmtId="0" fontId="28" fillId="3" borderId="13" xfId="0" applyFont="1" applyFill="1" applyBorder="1" applyAlignment="1">
      <alignment horizontal="left" vertical="center" wrapText="1"/>
    </xf>
  </cellXfs>
  <cellStyles count="2">
    <cellStyle name="Normal" xfId="0" builtinId="0"/>
    <cellStyle name="Percent" xfId="1" builtinId="5"/>
  </cellStyles>
  <dxfs count="1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525990"/>
      <color rgb="FFAED9E6"/>
      <color rgb="FF676D9E"/>
      <color rgb="FF7B80AB"/>
      <color rgb="FFA3A7C5"/>
      <color rgb="FFE8E9F1"/>
      <color rgb="FF1C57A0"/>
      <color rgb="FFDDEBF7"/>
      <color rgb="FFB6BADE"/>
      <color rgb="FF5258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09752296587923"/>
          <c:y val="0.13327420610885177"/>
          <c:w val="0.51351569335083114"/>
          <c:h val="0.82460175651120537"/>
        </c:manualLayout>
      </c:layout>
      <c:radarChart>
        <c:radarStyle val="marker"/>
        <c:varyColors val="0"/>
        <c:ser>
          <c:idx val="0"/>
          <c:order val="0"/>
          <c:spPr>
            <a:ln w="28575" cap="rnd">
              <a:solidFill>
                <a:srgbClr val="505894"/>
              </a:solidFill>
              <a:round/>
            </a:ln>
            <a:effectLst/>
          </c:spPr>
          <c:marker>
            <c:symbol val="none"/>
          </c:marker>
          <c:cat>
            <c:strRef>
              <c:f>'EMA Score Results'!$D$62:$D$68</c:f>
              <c:strCache>
                <c:ptCount val="7"/>
                <c:pt idx="0">
                  <c:v>Context of the Organization</c:v>
                </c:pt>
                <c:pt idx="1">
                  <c:v>Leadership</c:v>
                </c:pt>
                <c:pt idx="2">
                  <c:v>Planning</c:v>
                </c:pt>
                <c:pt idx="3">
                  <c:v>Support</c:v>
                </c:pt>
                <c:pt idx="4">
                  <c:v>Operation</c:v>
                </c:pt>
                <c:pt idx="5">
                  <c:v>Performance Evaluation</c:v>
                </c:pt>
                <c:pt idx="6">
                  <c:v>Improvement </c:v>
                </c:pt>
              </c:strCache>
            </c:strRef>
          </c:cat>
          <c:val>
            <c:numRef>
              <c:f>'EMA Score Results'!$E$62:$E$68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AD0-0C41-A672-3ED888BCEFE3}"/>
            </c:ext>
          </c:extLst>
        </c:ser>
        <c:dLbls>
          <c:showLegendKey val="0"/>
          <c:showVal val="0"/>
          <c:showCatName val="0"/>
          <c:showSerName val="0"/>
          <c:showPercent val="0"/>
          <c:showBubbleSize val="0"/>
        </c:dLbls>
        <c:axId val="694133631"/>
        <c:axId val="694153183"/>
      </c:radarChart>
      <c:catAx>
        <c:axId val="694133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94153183"/>
        <c:crosses val="autoZero"/>
        <c:auto val="1"/>
        <c:lblAlgn val="ctr"/>
        <c:lblOffset val="100"/>
        <c:noMultiLvlLbl val="0"/>
      </c:catAx>
      <c:valAx>
        <c:axId val="69415318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94133631"/>
        <c:crosses val="autoZero"/>
        <c:crossBetween val="between"/>
        <c:majorUnit val="0.2"/>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'EMA Score Results'!$D$62</c:f>
              <c:strCache>
                <c:ptCount val="1"/>
                <c:pt idx="0">
                  <c:v>Context of the Organization</c:v>
                </c:pt>
              </c:strCache>
            </c:strRef>
          </c:tx>
          <c:spPr>
            <a:solidFill>
              <a:srgbClr val="F3F4FB"/>
            </a:solidFill>
          </c:spPr>
          <c:dPt>
            <c:idx val="0"/>
            <c:bubble3D val="0"/>
            <c:spPr>
              <a:solidFill>
                <a:srgbClr val="AAAFD9"/>
              </a:solidFill>
              <a:ln w="19050">
                <a:solidFill>
                  <a:schemeClr val="lt1"/>
                </a:solidFill>
              </a:ln>
              <a:effectLst/>
            </c:spPr>
            <c:extLst>
              <c:ext xmlns:c16="http://schemas.microsoft.com/office/drawing/2014/chart" uri="{C3380CC4-5D6E-409C-BE32-E72D297353CC}">
                <c16:uniqueId val="{00000001-3B52-BC47-A77E-126E5016E402}"/>
              </c:ext>
            </c:extLst>
          </c:dPt>
          <c:dPt>
            <c:idx val="1"/>
            <c:bubble3D val="0"/>
            <c:spPr>
              <a:solidFill>
                <a:srgbClr val="F3F4FB"/>
              </a:solidFill>
              <a:ln w="19050">
                <a:solidFill>
                  <a:schemeClr val="lt1"/>
                </a:solidFill>
              </a:ln>
              <a:effectLst/>
            </c:spPr>
            <c:extLst>
              <c:ext xmlns:c16="http://schemas.microsoft.com/office/drawing/2014/chart" uri="{C3380CC4-5D6E-409C-BE32-E72D297353CC}">
                <c16:uniqueId val="{00000002-77B4-0548-83DD-D6C503F6611F}"/>
              </c:ext>
            </c:extLst>
          </c:dPt>
          <c:dLbls>
            <c:dLbl>
              <c:idx val="0"/>
              <c:tx>
                <c:rich>
                  <a:bodyPr/>
                  <a:lstStyle/>
                  <a:p>
                    <a:fld id="{B0C6DF0A-4F15-43CC-99F7-571A681347AF}" type="VALUE">
                      <a:rPr lang="en-US" sz="1000"/>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52-BC47-A77E-126E5016E402}"/>
                </c:ext>
              </c:extLst>
            </c:dLbl>
            <c:dLbl>
              <c:idx val="1"/>
              <c:delete val="1"/>
              <c:extLst>
                <c:ext xmlns:c15="http://schemas.microsoft.com/office/drawing/2012/chart" uri="{CE6537A1-D6FC-4f65-9D91-7224C49458BB}"/>
                <c:ext xmlns:c16="http://schemas.microsoft.com/office/drawing/2014/chart" uri="{C3380CC4-5D6E-409C-BE32-E72D297353CC}">
                  <c16:uniqueId val="{00000002-77B4-0548-83DD-D6C503F6611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'EMA Score Results'!$E$62:$F$62</c:f>
              <c:numCache>
                <c:formatCode>0%</c:formatCode>
                <c:ptCount val="2"/>
                <c:pt idx="0">
                  <c:v>0</c:v>
                </c:pt>
                <c:pt idx="1">
                  <c:v>1</c:v>
                </c:pt>
              </c:numCache>
            </c:numRef>
          </c:val>
          <c:extLst>
            <c:ext xmlns:c16="http://schemas.microsoft.com/office/drawing/2014/chart" uri="{C3380CC4-5D6E-409C-BE32-E72D297353CC}">
              <c16:uniqueId val="{00000000-807F-CC48-BCB8-88CFF124B699}"/>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'EMA Score Results'!$D$63</c:f>
              <c:strCache>
                <c:ptCount val="1"/>
                <c:pt idx="0">
                  <c:v>Leadership</c:v>
                </c:pt>
              </c:strCache>
            </c:strRef>
          </c:tx>
          <c:spPr>
            <a:solidFill>
              <a:srgbClr val="AAAFD9"/>
            </a:solidFill>
          </c:spPr>
          <c:dPt>
            <c:idx val="0"/>
            <c:bubble3D val="0"/>
            <c:spPr>
              <a:solidFill>
                <a:srgbClr val="AAAFD9"/>
              </a:solidFill>
              <a:ln w="19050">
                <a:solidFill>
                  <a:schemeClr val="lt1"/>
                </a:solidFill>
              </a:ln>
              <a:effectLst/>
            </c:spPr>
            <c:extLst>
              <c:ext xmlns:c16="http://schemas.microsoft.com/office/drawing/2014/chart" uri="{C3380CC4-5D6E-409C-BE32-E72D297353CC}">
                <c16:uniqueId val="{00000001-9881-FC40-9095-47D69D0AEDD7}"/>
              </c:ext>
            </c:extLst>
          </c:dPt>
          <c:dPt>
            <c:idx val="1"/>
            <c:bubble3D val="0"/>
            <c:spPr>
              <a:solidFill>
                <a:srgbClr val="F3F4FB"/>
              </a:solidFill>
              <a:ln w="19050">
                <a:solidFill>
                  <a:schemeClr val="lt1"/>
                </a:solidFill>
              </a:ln>
              <a:effectLst/>
            </c:spPr>
            <c:extLst>
              <c:ext xmlns:c16="http://schemas.microsoft.com/office/drawing/2014/chart" uri="{C3380CC4-5D6E-409C-BE32-E72D297353CC}">
                <c16:uniqueId val="{00000003-9881-FC40-9095-47D69D0AEDD7}"/>
              </c:ext>
            </c:extLst>
          </c:dPt>
          <c:dLbls>
            <c:dLbl>
              <c:idx val="0"/>
              <c:tx>
                <c:rich>
                  <a:bodyPr/>
                  <a:lstStyle/>
                  <a:p>
                    <a:fld id="{41AA6883-E844-4AA3-A2A1-0388DD3E5C9F}" type="VALUE">
                      <a:rPr lang="en-US" sz="1000"/>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9881-FC40-9095-47D69D0AEDD7}"/>
                </c:ext>
              </c:extLst>
            </c:dLbl>
            <c:dLbl>
              <c:idx val="1"/>
              <c:delete val="1"/>
              <c:extLst>
                <c:ext xmlns:c15="http://schemas.microsoft.com/office/drawing/2012/chart" uri="{CE6537A1-D6FC-4f65-9D91-7224C49458BB}"/>
                <c:ext xmlns:c16="http://schemas.microsoft.com/office/drawing/2014/chart" uri="{C3380CC4-5D6E-409C-BE32-E72D297353CC}">
                  <c16:uniqueId val="{00000003-9881-FC40-9095-47D69D0AEDD7}"/>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'EMA Score Results'!$E$63:$F$63</c:f>
              <c:numCache>
                <c:formatCode>0%</c:formatCode>
                <c:ptCount val="2"/>
                <c:pt idx="0">
                  <c:v>0</c:v>
                </c:pt>
                <c:pt idx="1">
                  <c:v>1</c:v>
                </c:pt>
              </c:numCache>
            </c:numRef>
          </c:val>
          <c:extLst>
            <c:ext xmlns:c16="http://schemas.microsoft.com/office/drawing/2014/chart" uri="{C3380CC4-5D6E-409C-BE32-E72D297353CC}">
              <c16:uniqueId val="{00000004-9881-FC40-9095-47D69D0AEDD7}"/>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US" sz="1000"/>
              <a:t>Planning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'EMA Score Results'!$D$64</c:f>
              <c:strCache>
                <c:ptCount val="1"/>
                <c:pt idx="0">
                  <c:v>Planning</c:v>
                </c:pt>
              </c:strCache>
            </c:strRef>
          </c:tx>
          <c:spPr>
            <a:solidFill>
              <a:schemeClr val="accent4"/>
            </a:solidFill>
          </c:spPr>
          <c:dPt>
            <c:idx val="0"/>
            <c:bubble3D val="0"/>
            <c:spPr>
              <a:solidFill>
                <a:srgbClr val="AAAFD9"/>
              </a:solidFill>
              <a:ln w="19050">
                <a:solidFill>
                  <a:schemeClr val="lt1"/>
                </a:solidFill>
              </a:ln>
              <a:effectLst/>
            </c:spPr>
            <c:extLst>
              <c:ext xmlns:c16="http://schemas.microsoft.com/office/drawing/2014/chart" uri="{C3380CC4-5D6E-409C-BE32-E72D297353CC}">
                <c16:uniqueId val="{00000001-59BD-7E4D-BA6B-99375B14FFD3}"/>
              </c:ext>
            </c:extLst>
          </c:dPt>
          <c:dPt>
            <c:idx val="1"/>
            <c:bubble3D val="0"/>
            <c:spPr>
              <a:solidFill>
                <a:srgbClr val="F3F4FB"/>
              </a:solidFill>
              <a:ln w="19050">
                <a:solidFill>
                  <a:schemeClr val="lt1"/>
                </a:solidFill>
              </a:ln>
              <a:effectLst/>
            </c:spPr>
            <c:extLst>
              <c:ext xmlns:c16="http://schemas.microsoft.com/office/drawing/2014/chart" uri="{C3380CC4-5D6E-409C-BE32-E72D297353CC}">
                <c16:uniqueId val="{00000003-59BD-7E4D-BA6B-99375B14FFD3}"/>
              </c:ext>
            </c:extLst>
          </c:dPt>
          <c:dLbls>
            <c:dLbl>
              <c:idx val="0"/>
              <c:layout>
                <c:manualLayout>
                  <c:x val="-2.4133472286552416E-3"/>
                  <c:y val="3.811563995676636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BD-7E4D-BA6B-99375B14FFD3}"/>
                </c:ext>
              </c:extLst>
            </c:dLbl>
            <c:dLbl>
              <c:idx val="1"/>
              <c:delete val="1"/>
              <c:extLst>
                <c:ext xmlns:c15="http://schemas.microsoft.com/office/drawing/2012/chart" uri="{CE6537A1-D6FC-4f65-9D91-7224C49458BB}"/>
                <c:ext xmlns:c16="http://schemas.microsoft.com/office/drawing/2014/chart" uri="{C3380CC4-5D6E-409C-BE32-E72D297353CC}">
                  <c16:uniqueId val="{00000003-59BD-7E4D-BA6B-99375B14FFD3}"/>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'EMA Score Results'!$E$64:$F$64</c:f>
              <c:numCache>
                <c:formatCode>0%</c:formatCode>
                <c:ptCount val="2"/>
                <c:pt idx="0">
                  <c:v>0</c:v>
                </c:pt>
                <c:pt idx="1">
                  <c:v>1</c:v>
                </c:pt>
              </c:numCache>
            </c:numRef>
          </c:val>
          <c:extLst>
            <c:ext xmlns:c16="http://schemas.microsoft.com/office/drawing/2014/chart" uri="{C3380CC4-5D6E-409C-BE32-E72D297353CC}">
              <c16:uniqueId val="{00000004-59BD-7E4D-BA6B-99375B14FFD3}"/>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US" sz="1000"/>
              <a:t>Support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'EMA Score Results'!$D$65</c:f>
              <c:strCache>
                <c:ptCount val="1"/>
                <c:pt idx="0">
                  <c:v>Support</c:v>
                </c:pt>
              </c:strCache>
            </c:strRef>
          </c:tx>
          <c:spPr>
            <a:solidFill>
              <a:srgbClr val="F3F4FB"/>
            </a:solidFill>
          </c:spPr>
          <c:dPt>
            <c:idx val="0"/>
            <c:bubble3D val="0"/>
            <c:spPr>
              <a:solidFill>
                <a:srgbClr val="AAAFD9"/>
              </a:solidFill>
              <a:ln w="19050">
                <a:solidFill>
                  <a:schemeClr val="lt1"/>
                </a:solidFill>
              </a:ln>
              <a:effectLst/>
            </c:spPr>
            <c:extLst>
              <c:ext xmlns:c16="http://schemas.microsoft.com/office/drawing/2014/chart" uri="{C3380CC4-5D6E-409C-BE32-E72D297353CC}">
                <c16:uniqueId val="{00000001-662D-CD4D-BE1E-2F08EBC842E5}"/>
              </c:ext>
            </c:extLst>
          </c:dPt>
          <c:dPt>
            <c:idx val="1"/>
            <c:bubble3D val="0"/>
            <c:spPr>
              <a:solidFill>
                <a:srgbClr val="F3F4FB"/>
              </a:solidFill>
              <a:ln w="19050">
                <a:solidFill>
                  <a:schemeClr val="lt1"/>
                </a:solidFill>
              </a:ln>
              <a:effectLst/>
            </c:spPr>
            <c:extLst>
              <c:ext xmlns:c16="http://schemas.microsoft.com/office/drawing/2014/chart" uri="{C3380CC4-5D6E-409C-BE32-E72D297353CC}">
                <c16:uniqueId val="{00000003-662D-CD4D-BE1E-2F08EBC842E5}"/>
              </c:ext>
            </c:extLst>
          </c:dPt>
          <c:dLbls>
            <c:dLbl>
              <c:idx val="1"/>
              <c:delete val="1"/>
              <c:extLst>
                <c:ext xmlns:c15="http://schemas.microsoft.com/office/drawing/2012/chart" uri="{CE6537A1-D6FC-4f65-9D91-7224C49458BB}"/>
                <c:ext xmlns:c16="http://schemas.microsoft.com/office/drawing/2014/chart" uri="{C3380CC4-5D6E-409C-BE32-E72D297353CC}">
                  <c16:uniqueId val="{00000003-662D-CD4D-BE1E-2F08EBC842E5}"/>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'EMA Score Results'!$E$65:$F$65</c:f>
              <c:numCache>
                <c:formatCode>0%</c:formatCode>
                <c:ptCount val="2"/>
                <c:pt idx="0">
                  <c:v>0</c:v>
                </c:pt>
                <c:pt idx="1">
                  <c:v>1</c:v>
                </c:pt>
              </c:numCache>
            </c:numRef>
          </c:val>
          <c:extLst>
            <c:ext xmlns:c16="http://schemas.microsoft.com/office/drawing/2014/chart" uri="{C3380CC4-5D6E-409C-BE32-E72D297353CC}">
              <c16:uniqueId val="{00000004-662D-CD4D-BE1E-2F08EBC842E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000"/>
              <a:t>Operation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'EMA Score Results'!$D$66</c:f>
              <c:strCache>
                <c:ptCount val="1"/>
                <c:pt idx="0">
                  <c:v>Operation</c:v>
                </c:pt>
              </c:strCache>
            </c:strRef>
          </c:tx>
          <c:spPr>
            <a:solidFill>
              <a:schemeClr val="accent4"/>
            </a:solidFill>
          </c:spPr>
          <c:dPt>
            <c:idx val="0"/>
            <c:bubble3D val="0"/>
            <c:spPr>
              <a:solidFill>
                <a:srgbClr val="AAAFD9"/>
              </a:solidFill>
              <a:ln w="19050">
                <a:solidFill>
                  <a:schemeClr val="lt1"/>
                </a:solidFill>
              </a:ln>
              <a:effectLst/>
            </c:spPr>
            <c:extLst>
              <c:ext xmlns:c16="http://schemas.microsoft.com/office/drawing/2014/chart" uri="{C3380CC4-5D6E-409C-BE32-E72D297353CC}">
                <c16:uniqueId val="{00000001-0CAB-8A4E-8BD7-7E2D34AFA470}"/>
              </c:ext>
            </c:extLst>
          </c:dPt>
          <c:dPt>
            <c:idx val="1"/>
            <c:bubble3D val="0"/>
            <c:spPr>
              <a:solidFill>
                <a:srgbClr val="F3F4FB"/>
              </a:solidFill>
              <a:ln w="19050">
                <a:solidFill>
                  <a:schemeClr val="lt1"/>
                </a:solidFill>
              </a:ln>
              <a:effectLst/>
            </c:spPr>
            <c:extLst>
              <c:ext xmlns:c16="http://schemas.microsoft.com/office/drawing/2014/chart" uri="{C3380CC4-5D6E-409C-BE32-E72D297353CC}">
                <c16:uniqueId val="{00000003-0CAB-8A4E-8BD7-7E2D34AFA470}"/>
              </c:ext>
            </c:extLst>
          </c:dPt>
          <c:dLbls>
            <c:dLbl>
              <c:idx val="0"/>
              <c:tx>
                <c:rich>
                  <a:bodyPr/>
                  <a:lstStyle/>
                  <a:p>
                    <a:fld id="{069EEBFE-D227-4AB9-B7A5-DFC3F67C7B12}" type="VALUE">
                      <a:rPr lang="en-US" sz="1000"/>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CAB-8A4E-8BD7-7E2D34AFA470}"/>
                </c:ext>
              </c:extLst>
            </c:dLbl>
            <c:dLbl>
              <c:idx val="1"/>
              <c:delete val="1"/>
              <c:extLst>
                <c:ext xmlns:c15="http://schemas.microsoft.com/office/drawing/2012/chart" uri="{CE6537A1-D6FC-4f65-9D91-7224C49458BB}"/>
                <c:ext xmlns:c16="http://schemas.microsoft.com/office/drawing/2014/chart" uri="{C3380CC4-5D6E-409C-BE32-E72D297353CC}">
                  <c16:uniqueId val="{00000003-0CAB-8A4E-8BD7-7E2D34AFA470}"/>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'EMA Score Results'!$E$66:$F$66</c:f>
              <c:numCache>
                <c:formatCode>0%</c:formatCode>
                <c:ptCount val="2"/>
                <c:pt idx="0">
                  <c:v>0</c:v>
                </c:pt>
                <c:pt idx="1">
                  <c:v>1</c:v>
                </c:pt>
              </c:numCache>
            </c:numRef>
          </c:val>
          <c:extLst>
            <c:ext xmlns:c16="http://schemas.microsoft.com/office/drawing/2014/chart" uri="{C3380CC4-5D6E-409C-BE32-E72D297353CC}">
              <c16:uniqueId val="{00000004-0CAB-8A4E-8BD7-7E2D34AFA47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000"/>
              <a:t>Performance Evaluation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'EMA Score Results'!$D$67</c:f>
              <c:strCache>
                <c:ptCount val="1"/>
                <c:pt idx="0">
                  <c:v>Performance Evaluation</c:v>
                </c:pt>
              </c:strCache>
            </c:strRef>
          </c:tx>
          <c:spPr>
            <a:solidFill>
              <a:srgbClr val="AAAFD9"/>
            </a:solidFill>
          </c:spPr>
          <c:dPt>
            <c:idx val="0"/>
            <c:bubble3D val="0"/>
            <c:spPr>
              <a:solidFill>
                <a:srgbClr val="AAAFD9"/>
              </a:solidFill>
              <a:ln w="19050">
                <a:solidFill>
                  <a:schemeClr val="lt1"/>
                </a:solidFill>
              </a:ln>
              <a:effectLst/>
            </c:spPr>
            <c:extLst>
              <c:ext xmlns:c16="http://schemas.microsoft.com/office/drawing/2014/chart" uri="{C3380CC4-5D6E-409C-BE32-E72D297353CC}">
                <c16:uniqueId val="{00000001-57AC-1043-A3CB-E8D4C8CE89BA}"/>
              </c:ext>
            </c:extLst>
          </c:dPt>
          <c:dPt>
            <c:idx val="1"/>
            <c:bubble3D val="0"/>
            <c:spPr>
              <a:solidFill>
                <a:srgbClr val="F3F4FB"/>
              </a:solidFill>
              <a:ln w="19050">
                <a:solidFill>
                  <a:schemeClr val="lt1"/>
                </a:solidFill>
              </a:ln>
              <a:effectLst/>
            </c:spPr>
            <c:extLst>
              <c:ext xmlns:c16="http://schemas.microsoft.com/office/drawing/2014/chart" uri="{C3380CC4-5D6E-409C-BE32-E72D297353CC}">
                <c16:uniqueId val="{00000003-57AC-1043-A3CB-E8D4C8CE89BA}"/>
              </c:ext>
            </c:extLst>
          </c:dPt>
          <c:dLbls>
            <c:dLbl>
              <c:idx val="0"/>
              <c:tx>
                <c:rich>
                  <a:bodyPr/>
                  <a:lstStyle/>
                  <a:p>
                    <a:fld id="{A915FF46-06DC-499B-B913-54A19E9C01E2}" type="VALUE">
                      <a:rPr lang="en-US" sz="1000"/>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7AC-1043-A3CB-E8D4C8CE89BA}"/>
                </c:ext>
              </c:extLst>
            </c:dLbl>
            <c:dLbl>
              <c:idx val="1"/>
              <c:delete val="1"/>
              <c:extLst>
                <c:ext xmlns:c15="http://schemas.microsoft.com/office/drawing/2012/chart" uri="{CE6537A1-D6FC-4f65-9D91-7224C49458BB}"/>
                <c:ext xmlns:c16="http://schemas.microsoft.com/office/drawing/2014/chart" uri="{C3380CC4-5D6E-409C-BE32-E72D297353CC}">
                  <c16:uniqueId val="{00000003-57AC-1043-A3CB-E8D4C8CE89BA}"/>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'EMA Score Results'!$E$67:$F$67</c:f>
              <c:numCache>
                <c:formatCode>0%</c:formatCode>
                <c:ptCount val="2"/>
                <c:pt idx="0">
                  <c:v>0</c:v>
                </c:pt>
                <c:pt idx="1">
                  <c:v>1</c:v>
                </c:pt>
              </c:numCache>
            </c:numRef>
          </c:val>
          <c:extLst>
            <c:ext xmlns:c16="http://schemas.microsoft.com/office/drawing/2014/chart" uri="{C3380CC4-5D6E-409C-BE32-E72D297353CC}">
              <c16:uniqueId val="{00000004-57AC-1043-A3CB-E8D4C8CE89B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000"/>
              <a:t>Improvement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'EMA Score Results'!$D$68</c:f>
              <c:strCache>
                <c:ptCount val="1"/>
                <c:pt idx="0">
                  <c:v>Improvement </c:v>
                </c:pt>
              </c:strCache>
            </c:strRef>
          </c:tx>
          <c:spPr>
            <a:solidFill>
              <a:srgbClr val="F3F4FB"/>
            </a:solidFill>
          </c:spPr>
          <c:dPt>
            <c:idx val="0"/>
            <c:bubble3D val="0"/>
            <c:spPr>
              <a:solidFill>
                <a:srgbClr val="AAAFD9"/>
              </a:solidFill>
              <a:ln w="19050">
                <a:solidFill>
                  <a:schemeClr val="lt1"/>
                </a:solidFill>
              </a:ln>
              <a:effectLst/>
            </c:spPr>
            <c:extLst>
              <c:ext xmlns:c16="http://schemas.microsoft.com/office/drawing/2014/chart" uri="{C3380CC4-5D6E-409C-BE32-E72D297353CC}">
                <c16:uniqueId val="{00000001-FA47-9541-9046-42F0FFCE03E3}"/>
              </c:ext>
            </c:extLst>
          </c:dPt>
          <c:dPt>
            <c:idx val="1"/>
            <c:bubble3D val="0"/>
            <c:spPr>
              <a:solidFill>
                <a:srgbClr val="F3F4FB"/>
              </a:solidFill>
              <a:ln w="19050">
                <a:solidFill>
                  <a:schemeClr val="lt1"/>
                </a:solidFill>
              </a:ln>
              <a:effectLst/>
            </c:spPr>
            <c:extLst>
              <c:ext xmlns:c16="http://schemas.microsoft.com/office/drawing/2014/chart" uri="{C3380CC4-5D6E-409C-BE32-E72D297353CC}">
                <c16:uniqueId val="{00000003-FA47-9541-9046-42F0FFCE03E3}"/>
              </c:ext>
            </c:extLst>
          </c:dPt>
          <c:dLbls>
            <c:dLbl>
              <c:idx val="0"/>
              <c:tx>
                <c:rich>
                  <a:bodyPr/>
                  <a:lstStyle/>
                  <a:p>
                    <a:fld id="{23729760-E564-4BF3-A135-393F6E76B6B7}" type="VALUE">
                      <a:rPr lang="en-US" sz="1000"/>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FA47-9541-9046-42F0FFCE03E3}"/>
                </c:ext>
              </c:extLst>
            </c:dLbl>
            <c:dLbl>
              <c:idx val="1"/>
              <c:delete val="1"/>
              <c:extLst>
                <c:ext xmlns:c15="http://schemas.microsoft.com/office/drawing/2012/chart" uri="{CE6537A1-D6FC-4f65-9D91-7224C49458BB}"/>
                <c:ext xmlns:c16="http://schemas.microsoft.com/office/drawing/2014/chart" uri="{C3380CC4-5D6E-409C-BE32-E72D297353CC}">
                  <c16:uniqueId val="{00000003-FA47-9541-9046-42F0FFCE03E3}"/>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'EMA Score Results'!$E$68:$F$68</c:f>
              <c:numCache>
                <c:formatCode>0%</c:formatCode>
                <c:ptCount val="2"/>
                <c:pt idx="0">
                  <c:v>0</c:v>
                </c:pt>
                <c:pt idx="1">
                  <c:v>1</c:v>
                </c:pt>
              </c:numCache>
            </c:numRef>
          </c:val>
          <c:extLst>
            <c:ext xmlns:c16="http://schemas.microsoft.com/office/drawing/2014/chart" uri="{C3380CC4-5D6E-409C-BE32-E72D297353CC}">
              <c16:uniqueId val="{00000004-FA47-9541-9046-42F0FFCE03E3}"/>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2.png"/><Relationship Id="rId4" Type="http://schemas.openxmlformats.org/officeDocument/2006/relationships/chart" Target="../charts/chart4.xml"/><Relationship Id="rId9"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12700</xdr:colOff>
      <xdr:row>6</xdr:row>
      <xdr:rowOff>12701</xdr:rowOff>
    </xdr:from>
    <xdr:to>
      <xdr:col>19</xdr:col>
      <xdr:colOff>495300</xdr:colOff>
      <xdr:row>18</xdr:row>
      <xdr:rowOff>0</xdr:rowOff>
    </xdr:to>
    <xdr:sp macro="" textlink="">
      <xdr:nvSpPr>
        <xdr:cNvPr id="2" name="TextBox 1">
          <a:extLst>
            <a:ext uri="{FF2B5EF4-FFF2-40B4-BE49-F238E27FC236}">
              <a16:creationId xmlns:a16="http://schemas.microsoft.com/office/drawing/2014/main" id="{5E6A8F7B-84CD-321C-4EB8-FC1209DF13B0}"/>
            </a:ext>
          </a:extLst>
        </xdr:cNvPr>
        <xdr:cNvSpPr txBox="1"/>
      </xdr:nvSpPr>
      <xdr:spPr>
        <a:xfrm>
          <a:off x="155575" y="1327151"/>
          <a:ext cx="13512800" cy="193039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1200" b="1"/>
            <a:t>Introduction</a:t>
          </a:r>
        </a:p>
        <a:p>
          <a:pPr lvl="1"/>
          <a:endParaRPr lang="en-US" sz="1200" b="1"/>
        </a:p>
        <a:p>
          <a:pPr lvl="1"/>
          <a:r>
            <a:rPr lang="en-US" sz="1200" b="0"/>
            <a:t>The 50001 Ready Energy Management Assessment (EMA) is a “gap analysis” tool developed by Lawrence</a:t>
          </a:r>
          <a:r>
            <a:rPr lang="en-US" sz="1200" b="0" baseline="0"/>
            <a:t> Berkeley National Laboratory</a:t>
          </a:r>
          <a:r>
            <a:rPr lang="en-US" sz="1200" b="0"/>
            <a:t> for any organization interested in developing or enhancing its energy management practices or understanding how its energy management practices have improved over time. The hallmark of energy management systems (EnMS) such as 50001 Ready is continual improvement.</a:t>
          </a:r>
        </a:p>
        <a:p>
          <a:pPr lvl="1"/>
          <a:endParaRPr lang="en-US" sz="1200" b="0"/>
        </a:p>
        <a:p>
          <a:pPr lvl="1"/>
          <a:r>
            <a:rPr lang="en-US" sz="1200" b="0"/>
            <a:t>The 50001 Ready EMA is organized by the 7 sections and 25 tasks of the 50001 Ready Navigator. The 50001 Ready Navigator is a free online resource that provides guidance for organizations of all types to develop energy management business practices consistent with the international management system standard ISO 50001.</a:t>
          </a:r>
        </a:p>
      </xdr:txBody>
    </xdr:sp>
    <xdr:clientData/>
  </xdr:twoCellAnchor>
  <xdr:twoCellAnchor>
    <xdr:from>
      <xdr:col>1</xdr:col>
      <xdr:colOff>12700</xdr:colOff>
      <xdr:row>19</xdr:row>
      <xdr:rowOff>23271</xdr:rowOff>
    </xdr:from>
    <xdr:to>
      <xdr:col>19</xdr:col>
      <xdr:colOff>507893</xdr:colOff>
      <xdr:row>43</xdr:row>
      <xdr:rowOff>9525</xdr:rowOff>
    </xdr:to>
    <xdr:sp macro="" textlink="">
      <xdr:nvSpPr>
        <xdr:cNvPr id="3" name="TextBox 2">
          <a:extLst>
            <a:ext uri="{FF2B5EF4-FFF2-40B4-BE49-F238E27FC236}">
              <a16:creationId xmlns:a16="http://schemas.microsoft.com/office/drawing/2014/main" id="{EA875967-114B-4433-16A2-CCE65DE7F731}"/>
            </a:ext>
          </a:extLst>
        </xdr:cNvPr>
        <xdr:cNvSpPr txBox="1"/>
      </xdr:nvSpPr>
      <xdr:spPr>
        <a:xfrm>
          <a:off x="155575" y="3442746"/>
          <a:ext cx="13525393" cy="38724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1200" b="1"/>
            <a:t>How It Works</a:t>
          </a:r>
        </a:p>
        <a:p>
          <a:pPr lvl="1"/>
          <a:endParaRPr lang="en-US" sz="1200" b="1"/>
        </a:p>
        <a:p>
          <a:pPr lvl="1"/>
          <a:r>
            <a:rPr lang="en-US" sz="1200">
              <a:solidFill>
                <a:schemeClr val="dk1"/>
              </a:solidFill>
              <a:effectLst/>
              <a:latin typeface="+mn-lt"/>
              <a:ea typeface="+mn-ea"/>
              <a:cs typeface="+mn-cs"/>
            </a:rPr>
            <a:t>The 50001 Ready EMA provides a set of five related statements for each of the 50001 Ready Navigator’s 114 sub-tasks. The sub-tasks are found on the “Getting It Done” tab of each of the 25 Navigator tasks. Each statement corresponds to a score, 0 through 4, with 0 indicating uncertainty of the sub-task's</a:t>
          </a:r>
          <a:r>
            <a:rPr lang="en-US" sz="1200" baseline="0">
              <a:solidFill>
                <a:schemeClr val="dk1"/>
              </a:solidFill>
              <a:effectLst/>
              <a:latin typeface="+mn-lt"/>
              <a:ea typeface="+mn-ea"/>
              <a:cs typeface="+mn-cs"/>
            </a:rPr>
            <a:t> meaning</a:t>
          </a:r>
          <a:r>
            <a:rPr lang="en-US" sz="1200">
              <a:solidFill>
                <a:schemeClr val="dk1"/>
              </a:solidFill>
              <a:effectLst/>
              <a:latin typeface="+mn-lt"/>
              <a:ea typeface="+mn-ea"/>
              <a:cs typeface="+mn-cs"/>
            </a:rPr>
            <a:t> and 4 indicating the sub-task is well-developed.</a:t>
          </a:r>
        </a:p>
        <a:p>
          <a:pPr lvl="1"/>
          <a:r>
            <a:rPr lang="en-US" sz="1200">
              <a:solidFill>
                <a:schemeClr val="dk1"/>
              </a:solidFill>
              <a:effectLst/>
              <a:latin typeface="+mn-lt"/>
              <a:ea typeface="+mn-ea"/>
              <a:cs typeface="+mn-cs"/>
            </a:rPr>
            <a:t> </a:t>
          </a:r>
        </a:p>
        <a:p>
          <a:pPr lvl="1"/>
          <a:r>
            <a:rPr lang="en-US" sz="1200">
              <a:solidFill>
                <a:schemeClr val="dk1"/>
              </a:solidFill>
              <a:effectLst/>
              <a:latin typeface="+mn-lt"/>
              <a:ea typeface="+mn-ea"/>
              <a:cs typeface="+mn-cs"/>
            </a:rPr>
            <a:t>General descriptions for the five statements are as follows: </a:t>
          </a:r>
        </a:p>
        <a:p>
          <a:pPr marL="628650" lvl="1" indent="-171450">
            <a:buFont typeface="Arial" panose="020B0604020202020204" pitchFamily="34" charset="0"/>
            <a:buChar char="•"/>
          </a:pPr>
          <a:r>
            <a:rPr lang="en-US" sz="1200">
              <a:solidFill>
                <a:schemeClr val="dk1"/>
              </a:solidFill>
              <a:effectLst/>
              <a:latin typeface="+mn-lt"/>
              <a:ea typeface="+mn-ea"/>
              <a:cs typeface="+mn-cs"/>
            </a:rPr>
            <a:t>Score 4: A description of a well-developed energy management system practice. This could describe an energy management system that has been developed and improved over several years. This statement would describe activities beyond what would reasonably be expected to self-attest as being “50001 Ready” for the sub-task.</a:t>
          </a:r>
        </a:p>
        <a:p>
          <a:pPr marL="628650" lvl="1" indent="-171450">
            <a:buFont typeface="Arial" panose="020B0604020202020204" pitchFamily="34" charset="0"/>
            <a:buChar char="•"/>
          </a:pPr>
          <a:r>
            <a:rPr lang="en-US" sz="1200">
              <a:solidFill>
                <a:schemeClr val="dk1"/>
              </a:solidFill>
              <a:effectLst/>
              <a:latin typeface="+mn-lt"/>
              <a:ea typeface="+mn-ea"/>
              <a:cs typeface="+mn-cs"/>
            </a:rPr>
            <a:t>Score 3: A description of EnMS practices reasonably expected to self-attest as being “50001 Ready” for the sub-task. This could describe an energy management system that has been recently developed. This statement leaves room for improvement, but represents a solid and functional component of a 50001 Ready-based </a:t>
          </a:r>
          <a:r>
            <a:rPr lang="en-US" sz="1200" baseline="0">
              <a:solidFill>
                <a:schemeClr val="dk1"/>
              </a:solidFill>
              <a:effectLst/>
              <a:latin typeface="+mn-lt"/>
              <a:ea typeface="+mn-ea"/>
              <a:cs typeface="+mn-cs"/>
            </a:rPr>
            <a:t>EnMS</a:t>
          </a:r>
          <a:r>
            <a:rPr lang="en-US" sz="1200">
              <a:solidFill>
                <a:schemeClr val="dk1"/>
              </a:solidFill>
              <a:effectLst/>
              <a:latin typeface="+mn-lt"/>
              <a:ea typeface="+mn-ea"/>
              <a:cs typeface="+mn-cs"/>
            </a:rPr>
            <a:t>. Selecting this statement indicates the user is confident in self-attesting that the organization is “50001 Ready” for this sub-task.</a:t>
          </a:r>
        </a:p>
        <a:p>
          <a:pPr marL="628650" lvl="1" indent="-171450">
            <a:buFont typeface="Arial" panose="020B0604020202020204" pitchFamily="34" charset="0"/>
            <a:buChar char="•"/>
          </a:pPr>
          <a:r>
            <a:rPr lang="en-US" sz="1200">
              <a:solidFill>
                <a:schemeClr val="dk1"/>
              </a:solidFill>
              <a:effectLst/>
              <a:latin typeface="+mn-lt"/>
              <a:ea typeface="+mn-ea"/>
              <a:cs typeface="+mn-cs"/>
            </a:rPr>
            <a:t>Score 2: A description of energy management activities that are in development and functional, but not quite to the level of what is reasonably expected when self-attesting as being “50001 Ready” for the sub-task. This description demonstrates a solid start on which to build.</a:t>
          </a:r>
        </a:p>
        <a:p>
          <a:pPr marL="628650" lvl="1" indent="-171450">
            <a:buFont typeface="Arial" panose="020B0604020202020204" pitchFamily="34" charset="0"/>
            <a:buChar char="•"/>
          </a:pPr>
          <a:r>
            <a:rPr lang="en-US" sz="1200">
              <a:solidFill>
                <a:schemeClr val="dk1"/>
              </a:solidFill>
              <a:effectLst/>
              <a:latin typeface="+mn-lt"/>
              <a:ea typeface="+mn-ea"/>
              <a:cs typeface="+mn-cs"/>
            </a:rPr>
            <a:t>Score 1: A description that corresponds to understanding what is being asked of the organization’s energy management activities in the future, but that the user has not started to develop yet. </a:t>
          </a:r>
        </a:p>
        <a:p>
          <a:pPr marL="628650" lvl="1" indent="-171450">
            <a:buFont typeface="Arial" panose="020B0604020202020204" pitchFamily="34" charset="0"/>
            <a:buChar char="•"/>
          </a:pPr>
          <a:r>
            <a:rPr lang="en-US" sz="1200">
              <a:solidFill>
                <a:schemeClr val="dk1"/>
              </a:solidFill>
              <a:effectLst/>
              <a:latin typeface="+mn-lt"/>
              <a:ea typeface="+mn-ea"/>
              <a:cs typeface="+mn-cs"/>
            </a:rPr>
            <a:t>Score 0: A description that demonstrates awareness of a learning opportunity. An understanding of current knowledge level and what is needed to develop a 50001 Ready EnMS is the first step on a user's energy management journey. </a:t>
          </a:r>
        </a:p>
        <a:p>
          <a:pPr lvl="1"/>
          <a:r>
            <a:rPr lang="en-US" sz="1200">
              <a:solidFill>
                <a:schemeClr val="dk1"/>
              </a:solidFill>
              <a:effectLst/>
              <a:latin typeface="+mn-lt"/>
              <a:ea typeface="+mn-ea"/>
              <a:cs typeface="+mn-cs"/>
            </a:rPr>
            <a:t> </a:t>
          </a:r>
        </a:p>
        <a:p>
          <a:pPr lvl="1"/>
          <a:r>
            <a:rPr lang="en-US" sz="1200">
              <a:solidFill>
                <a:schemeClr val="dk1"/>
              </a:solidFill>
              <a:effectLst/>
              <a:latin typeface="+mn-lt"/>
              <a:ea typeface="+mn-ea"/>
              <a:cs typeface="+mn-cs"/>
            </a:rPr>
            <a:t>Section maturity is calculated as the percentage of sub-tasks with scores of 3 or 4 within a given section.</a:t>
          </a:r>
        </a:p>
        <a:p>
          <a:endParaRPr lang="en-US" sz="1200" b="1"/>
        </a:p>
      </xdr:txBody>
    </xdr:sp>
    <xdr:clientData/>
  </xdr:twoCellAnchor>
  <xdr:twoCellAnchor>
    <xdr:from>
      <xdr:col>1</xdr:col>
      <xdr:colOff>12700</xdr:colOff>
      <xdr:row>44</xdr:row>
      <xdr:rowOff>12690</xdr:rowOff>
    </xdr:from>
    <xdr:to>
      <xdr:col>19</xdr:col>
      <xdr:colOff>495300</xdr:colOff>
      <xdr:row>64</xdr:row>
      <xdr:rowOff>9526</xdr:rowOff>
    </xdr:to>
    <xdr:sp macro="" textlink="">
      <xdr:nvSpPr>
        <xdr:cNvPr id="4" name="TextBox 3">
          <a:extLst>
            <a:ext uri="{FF2B5EF4-FFF2-40B4-BE49-F238E27FC236}">
              <a16:creationId xmlns:a16="http://schemas.microsoft.com/office/drawing/2014/main" id="{2972EB6C-5E4A-404A-8021-4E546F97EE67}"/>
            </a:ext>
          </a:extLst>
        </xdr:cNvPr>
        <xdr:cNvSpPr txBox="1"/>
      </xdr:nvSpPr>
      <xdr:spPr>
        <a:xfrm>
          <a:off x="177800" y="7632690"/>
          <a:ext cx="15341600" cy="3298836"/>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1200" b="1"/>
            <a:t>Conducting an EMA</a:t>
          </a:r>
        </a:p>
        <a:p>
          <a:pPr lvl="1"/>
          <a:endParaRPr lang="en-US" sz="1200" b="1"/>
        </a:p>
        <a:p>
          <a:pPr lvl="1"/>
          <a:r>
            <a:rPr lang="en-US" sz="1200">
              <a:solidFill>
                <a:schemeClr val="dk1"/>
              </a:solidFill>
              <a:effectLst/>
              <a:latin typeface="+mn-lt"/>
              <a:ea typeface="+mn-ea"/>
              <a:cs typeface="+mn-cs"/>
            </a:rPr>
            <a:t>A representative or a team adequately familiar with their organization’s energy management practices can complete the 50001 Ready EMA using this tool. It may be helpful to have a 50001 Ready coach to assist with conducting the first EMA.</a:t>
          </a:r>
        </a:p>
        <a:p>
          <a:pPr lvl="1"/>
          <a:r>
            <a:rPr lang="en-US" sz="1200">
              <a:solidFill>
                <a:schemeClr val="dk1"/>
              </a:solidFill>
              <a:effectLst/>
              <a:latin typeface="+mn-lt"/>
              <a:ea typeface="+mn-ea"/>
              <a:cs typeface="+mn-cs"/>
            </a:rPr>
            <a:t> </a:t>
          </a:r>
        </a:p>
        <a:p>
          <a:pPr lvl="1"/>
          <a:r>
            <a:rPr lang="en-US" sz="1200">
              <a:solidFill>
                <a:schemeClr val="dk1"/>
              </a:solidFill>
              <a:effectLst/>
              <a:latin typeface="+mn-lt"/>
              <a:ea typeface="+mn-ea"/>
              <a:cs typeface="+mn-cs"/>
            </a:rPr>
            <a:t>To conduct the EMA, users should read each of the 114 “Getting It Done” sub-task descriptions before selecting the statement that best aligns with the response they would provide based upon their organization’s energy management activities as they exist today. It may take users up to two hours to complete the entire 50001 Ready EMA. Alternatively, organizations may choose to complete the EMA for select tasks as is helpful to their work. </a:t>
          </a:r>
        </a:p>
        <a:p>
          <a:pPr lvl="1"/>
          <a:r>
            <a:rPr lang="en-US" sz="1200">
              <a:solidFill>
                <a:schemeClr val="dk1"/>
              </a:solidFill>
              <a:effectLst/>
              <a:latin typeface="+mn-lt"/>
              <a:ea typeface="+mn-ea"/>
              <a:cs typeface="+mn-cs"/>
            </a:rPr>
            <a:t> </a:t>
          </a:r>
        </a:p>
        <a:p>
          <a:pPr lvl="1"/>
          <a:r>
            <a:rPr lang="en-US" sz="1200">
              <a:solidFill>
                <a:schemeClr val="dk1"/>
              </a:solidFill>
              <a:effectLst/>
              <a:latin typeface="+mn-lt"/>
              <a:ea typeface="+mn-ea"/>
              <a:cs typeface="+mn-cs"/>
            </a:rPr>
            <a:t>No two organizations will develop identical energy management systems, and should not feel narrowly constrained by the statements provided for each sub-task. The provided statements are for reference and interpretation by the EMA user. Select the statement that best aligns with current energy management system practices. Some users may find their energy management practices exceed the more advanced statements describing certain sub-tasks.</a:t>
          </a:r>
        </a:p>
        <a:p>
          <a:pPr lvl="1"/>
          <a:r>
            <a:rPr lang="en-US" sz="1200">
              <a:solidFill>
                <a:schemeClr val="dk1"/>
              </a:solidFill>
              <a:effectLst/>
              <a:latin typeface="+mn-lt"/>
              <a:ea typeface="+mn-ea"/>
              <a:cs typeface="+mn-cs"/>
            </a:rPr>
            <a:t> </a:t>
          </a:r>
        </a:p>
        <a:p>
          <a:pPr lvl="1"/>
          <a:r>
            <a:rPr lang="en-US" sz="1200">
              <a:solidFill>
                <a:schemeClr val="dk1"/>
              </a:solidFill>
              <a:effectLst/>
              <a:latin typeface="+mn-lt"/>
              <a:ea typeface="+mn-ea"/>
              <a:cs typeface="+mn-cs"/>
            </a:rPr>
            <a:t>Organizations may find that during the first few years of EnMS development, achieving a sub-task or task score of 3 is challenging—but with time are able to score sub-tasks and tasks as a 4. Developing an energy management system is a journey.</a:t>
          </a:r>
        </a:p>
        <a:p>
          <a:endParaRPr lang="en-US" sz="1200" b="0"/>
        </a:p>
      </xdr:txBody>
    </xdr:sp>
    <xdr:clientData/>
  </xdr:twoCellAnchor>
  <xdr:twoCellAnchor>
    <xdr:from>
      <xdr:col>1</xdr:col>
      <xdr:colOff>12700</xdr:colOff>
      <xdr:row>65</xdr:row>
      <xdr:rowOff>22213</xdr:rowOff>
    </xdr:from>
    <xdr:to>
      <xdr:col>19</xdr:col>
      <xdr:colOff>482707</xdr:colOff>
      <xdr:row>73</xdr:row>
      <xdr:rowOff>9525</xdr:rowOff>
    </xdr:to>
    <xdr:sp macro="" textlink="">
      <xdr:nvSpPr>
        <xdr:cNvPr id="5" name="TextBox 4">
          <a:extLst>
            <a:ext uri="{FF2B5EF4-FFF2-40B4-BE49-F238E27FC236}">
              <a16:creationId xmlns:a16="http://schemas.microsoft.com/office/drawing/2014/main" id="{96667FEB-A95D-EA40-AA78-7DC77A65FBD5}"/>
            </a:ext>
          </a:extLst>
        </xdr:cNvPr>
        <xdr:cNvSpPr txBox="1"/>
      </xdr:nvSpPr>
      <xdr:spPr>
        <a:xfrm>
          <a:off x="155575" y="10890238"/>
          <a:ext cx="13500207" cy="1282712"/>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1200" b="1"/>
            <a:t>Tools and Resources</a:t>
          </a:r>
        </a:p>
        <a:p>
          <a:pPr lvl="1"/>
          <a:endParaRPr lang="en-US" sz="1200" b="1"/>
        </a:p>
        <a:p>
          <a:pPr lvl="1"/>
          <a:r>
            <a:rPr lang="en-US" sz="1200" b="0"/>
            <a:t>In addition to this Excel-based tool, the 50001 Ready EMA contents exist in a consolidated format for reference in a document available online from Lawrence Berkeley National Laboratory titled "50001 Ready Energy Management Assessment" (September 2022). The contents of this tool will be built into the 50001 Ready Navigator in the future.</a:t>
          </a:r>
        </a:p>
      </xdr:txBody>
    </xdr:sp>
    <xdr:clientData/>
  </xdr:twoCellAnchor>
  <xdr:twoCellAnchor>
    <xdr:from>
      <xdr:col>1</xdr:col>
      <xdr:colOff>12701</xdr:colOff>
      <xdr:row>73</xdr:row>
      <xdr:rowOff>159797</xdr:rowOff>
    </xdr:from>
    <xdr:to>
      <xdr:col>19</xdr:col>
      <xdr:colOff>495300</xdr:colOff>
      <xdr:row>85</xdr:row>
      <xdr:rowOff>0</xdr:rowOff>
    </xdr:to>
    <xdr:sp macro="" textlink="">
      <xdr:nvSpPr>
        <xdr:cNvPr id="6" name="TextBox 5">
          <a:extLst>
            <a:ext uri="{FF2B5EF4-FFF2-40B4-BE49-F238E27FC236}">
              <a16:creationId xmlns:a16="http://schemas.microsoft.com/office/drawing/2014/main" id="{A0233694-BE3F-8A43-B788-B0D2E9D0C654}"/>
            </a:ext>
          </a:extLst>
        </xdr:cNvPr>
        <xdr:cNvSpPr txBox="1"/>
      </xdr:nvSpPr>
      <xdr:spPr>
        <a:xfrm>
          <a:off x="155576" y="12323222"/>
          <a:ext cx="13512799" cy="1783303"/>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1200" b="1"/>
            <a:t>Available Technical Support and Partnership Opportunities</a:t>
          </a:r>
        </a:p>
        <a:p>
          <a:pPr lvl="1"/>
          <a:endParaRPr lang="en-US" sz="1200" b="1"/>
        </a:p>
        <a:p>
          <a:pPr lvl="1"/>
          <a:r>
            <a:rPr lang="en-US" sz="1200">
              <a:solidFill>
                <a:schemeClr val="dk1"/>
              </a:solidFill>
              <a:effectLst/>
              <a:latin typeface="+mn-lt"/>
              <a:ea typeface="+mn-ea"/>
              <a:cs typeface="+mn-cs"/>
            </a:rPr>
            <a:t>Do you have questions about conducting the 50001 Ready EMA? Have you completed your 50001 Ready EMA and want to talk to experts about how to interpret and improve your score? Reach out to the 50001 Ready Help Desk (</a:t>
          </a:r>
          <a:r>
            <a:rPr lang="en-US" sz="1200">
              <a:solidFill>
                <a:schemeClr val="dk1"/>
              </a:solidFill>
              <a:effectLst/>
              <a:latin typeface="+mn-lt"/>
              <a:ea typeface="+mn-ea"/>
              <a:cs typeface="+mn-cs"/>
              <a:hlinkClick xmlns:r="http://schemas.openxmlformats.org/officeDocument/2006/relationships" r:id=""/>
            </a:rPr>
            <a:t>50001Ready@lbl.gov</a:t>
          </a:r>
          <a:r>
            <a:rPr lang="en-US" sz="1200">
              <a:solidFill>
                <a:schemeClr val="dk1"/>
              </a:solidFill>
              <a:effectLst/>
              <a:latin typeface="+mn-lt"/>
              <a:ea typeface="+mn-ea"/>
              <a:cs typeface="+mn-cs"/>
            </a:rPr>
            <a:t>) to get support and learn about free 50001 Ready technical assistance.</a:t>
          </a:r>
        </a:p>
        <a:p>
          <a:pPr lvl="1"/>
          <a:r>
            <a:rPr lang="en-US" sz="1200">
              <a:solidFill>
                <a:schemeClr val="dk1"/>
              </a:solidFill>
              <a:effectLst/>
              <a:latin typeface="+mn-lt"/>
              <a:ea typeface="+mn-ea"/>
              <a:cs typeface="+mn-cs"/>
            </a:rPr>
            <a:t> </a:t>
          </a:r>
        </a:p>
        <a:p>
          <a:pPr lvl="1"/>
          <a:r>
            <a:rPr lang="en-US" sz="1200">
              <a:solidFill>
                <a:schemeClr val="dk1"/>
              </a:solidFill>
              <a:effectLst/>
              <a:latin typeface="+mn-lt"/>
              <a:ea typeface="+mn-ea"/>
              <a:cs typeface="+mn-cs"/>
            </a:rPr>
            <a:t>After completing this EMA, consider making a user account and project for your site in the 50001 Ready Navigator at http://navigator.lbl.gov. Output from this EMA will help you understand where your site already has made progress and where you might focus next steps. </a:t>
          </a:r>
          <a:endParaRPr lang="en-US" sz="1200" b="0"/>
        </a:p>
      </xdr:txBody>
    </xdr:sp>
    <xdr:clientData/>
  </xdr:twoCellAnchor>
  <xdr:twoCellAnchor>
    <xdr:from>
      <xdr:col>1</xdr:col>
      <xdr:colOff>1</xdr:colOff>
      <xdr:row>86</xdr:row>
      <xdr:rowOff>22214</xdr:rowOff>
    </xdr:from>
    <xdr:to>
      <xdr:col>19</xdr:col>
      <xdr:colOff>495193</xdr:colOff>
      <xdr:row>88</xdr:row>
      <xdr:rowOff>85714</xdr:rowOff>
    </xdr:to>
    <xdr:sp macro="" textlink="">
      <xdr:nvSpPr>
        <xdr:cNvPr id="8" name="TextBox 7">
          <a:extLst>
            <a:ext uri="{FF2B5EF4-FFF2-40B4-BE49-F238E27FC236}">
              <a16:creationId xmlns:a16="http://schemas.microsoft.com/office/drawing/2014/main" id="{C7F745AC-9808-3E43-B766-9850B0A42D60}"/>
            </a:ext>
          </a:extLst>
        </xdr:cNvPr>
        <xdr:cNvSpPr txBox="1"/>
      </xdr:nvSpPr>
      <xdr:spPr>
        <a:xfrm>
          <a:off x="142876" y="14290664"/>
          <a:ext cx="13525392" cy="38735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19</xdr:col>
      <xdr:colOff>487521</xdr:colOff>
      <xdr:row>5</xdr:row>
      <xdr:rowOff>12700</xdr:rowOff>
    </xdr:to>
    <xdr:grpSp>
      <xdr:nvGrpSpPr>
        <xdr:cNvPr id="7" name="Group 6">
          <a:extLst>
            <a:ext uri="{FF2B5EF4-FFF2-40B4-BE49-F238E27FC236}">
              <a16:creationId xmlns:a16="http://schemas.microsoft.com/office/drawing/2014/main" id="{CE39F274-1402-43FD-99A1-2AC62080940A}"/>
            </a:ext>
          </a:extLst>
        </xdr:cNvPr>
        <xdr:cNvGrpSpPr/>
      </xdr:nvGrpSpPr>
      <xdr:grpSpPr>
        <a:xfrm>
          <a:off x="165100" y="165100"/>
          <a:ext cx="15346521" cy="1028700"/>
          <a:chOff x="142875" y="161925"/>
          <a:chExt cx="13517721" cy="1003300"/>
        </a:xfrm>
      </xdr:grpSpPr>
      <xdr:pic>
        <xdr:nvPicPr>
          <xdr:cNvPr id="9" name="Picture 8">
            <a:extLst>
              <a:ext uri="{FF2B5EF4-FFF2-40B4-BE49-F238E27FC236}">
                <a16:creationId xmlns:a16="http://schemas.microsoft.com/office/drawing/2014/main" id="{A48474B6-0CAA-8846-1732-4CE7A67FC5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69875" y="165100"/>
            <a:ext cx="690721" cy="996950"/>
          </a:xfrm>
          <a:prstGeom prst="rect">
            <a:avLst/>
          </a:prstGeom>
        </xdr:spPr>
      </xdr:pic>
      <xdr:sp macro="" textlink="">
        <xdr:nvSpPr>
          <xdr:cNvPr id="14" name="TextBox 13">
            <a:extLst>
              <a:ext uri="{FF2B5EF4-FFF2-40B4-BE49-F238E27FC236}">
                <a16:creationId xmlns:a16="http://schemas.microsoft.com/office/drawing/2014/main" id="{533BD119-DF77-45D7-BB6F-2EC5F3BFF604}"/>
              </a:ext>
            </a:extLst>
          </xdr:cNvPr>
          <xdr:cNvSpPr txBox="1"/>
        </xdr:nvSpPr>
        <xdr:spPr>
          <a:xfrm>
            <a:off x="4200526" y="174625"/>
            <a:ext cx="871220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Introduction</a:t>
            </a:r>
          </a:p>
        </xdr:txBody>
      </xdr:sp>
      <xdr:pic>
        <xdr:nvPicPr>
          <xdr:cNvPr id="15" name="Picture 14">
            <a:extLst>
              <a:ext uri="{FF2B5EF4-FFF2-40B4-BE49-F238E27FC236}">
                <a16:creationId xmlns:a16="http://schemas.microsoft.com/office/drawing/2014/main" id="{017A40DF-1E6A-4EBC-B6B5-71F4A5B7B9CB}"/>
              </a:ext>
            </a:extLst>
          </xdr:cNvPr>
          <xdr:cNvPicPr>
            <a:picLocks noChangeAspect="1"/>
          </xdr:cNvPicPr>
        </xdr:nvPicPr>
        <xdr:blipFill>
          <a:blip xmlns:r="http://schemas.openxmlformats.org/officeDocument/2006/relationships" r:embed="rId2"/>
          <a:stretch>
            <a:fillRect/>
          </a:stretch>
        </xdr:blipFill>
        <xdr:spPr>
          <a:xfrm>
            <a:off x="142875" y="161925"/>
            <a:ext cx="3955717" cy="10033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18</xdr:row>
      <xdr:rowOff>0</xdr:rowOff>
    </xdr:from>
    <xdr:to>
      <xdr:col>11</xdr:col>
      <xdr:colOff>12699</xdr:colOff>
      <xdr:row>20</xdr:row>
      <xdr:rowOff>63500</xdr:rowOff>
    </xdr:to>
    <xdr:sp macro="" textlink="">
      <xdr:nvSpPr>
        <xdr:cNvPr id="5" name="TextBox 4">
          <a:extLst>
            <a:ext uri="{FF2B5EF4-FFF2-40B4-BE49-F238E27FC236}">
              <a16:creationId xmlns:a16="http://schemas.microsoft.com/office/drawing/2014/main" id="{07AE7DF3-7F57-A94C-A8C6-852C312EBB91}"/>
            </a:ext>
          </a:extLst>
        </xdr:cNvPr>
        <xdr:cNvSpPr txBox="1"/>
      </xdr:nvSpPr>
      <xdr:spPr>
        <a:xfrm>
          <a:off x="165100" y="28244800"/>
          <a:ext cx="15468599" cy="3937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11</xdr:col>
      <xdr:colOff>1746</xdr:colOff>
      <xdr:row>5</xdr:row>
      <xdr:rowOff>12700</xdr:rowOff>
    </xdr:to>
    <xdr:grpSp>
      <xdr:nvGrpSpPr>
        <xdr:cNvPr id="3" name="Group 2">
          <a:extLst>
            <a:ext uri="{FF2B5EF4-FFF2-40B4-BE49-F238E27FC236}">
              <a16:creationId xmlns:a16="http://schemas.microsoft.com/office/drawing/2014/main" id="{9C36EB8B-5068-4B9D-933B-172E987D1B29}"/>
            </a:ext>
          </a:extLst>
        </xdr:cNvPr>
        <xdr:cNvGrpSpPr/>
      </xdr:nvGrpSpPr>
      <xdr:grpSpPr>
        <a:xfrm>
          <a:off x="165100" y="165100"/>
          <a:ext cx="15495746" cy="1028700"/>
          <a:chOff x="142875" y="161925"/>
          <a:chExt cx="13527246" cy="1003300"/>
        </a:xfrm>
      </xdr:grpSpPr>
      <xdr:sp macro="" textlink="">
        <xdr:nvSpPr>
          <xdr:cNvPr id="2" name="TextBox 1">
            <a:extLst>
              <a:ext uri="{FF2B5EF4-FFF2-40B4-BE49-F238E27FC236}">
                <a16:creationId xmlns:a16="http://schemas.microsoft.com/office/drawing/2014/main" id="{2245A761-9671-9F4D-B2F6-5D60FADE7ABA}"/>
              </a:ext>
            </a:extLst>
          </xdr:cNvPr>
          <xdr:cNvSpPr txBox="1"/>
        </xdr:nvSpPr>
        <xdr:spPr>
          <a:xfrm>
            <a:off x="4197351" y="174625"/>
            <a:ext cx="866775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EMA Section 7. Improvement (Tasks 24-25)</a:t>
            </a:r>
          </a:p>
        </xdr:txBody>
      </xdr:sp>
      <xdr:pic>
        <xdr:nvPicPr>
          <xdr:cNvPr id="6" name="Picture 5">
            <a:extLst>
              <a:ext uri="{FF2B5EF4-FFF2-40B4-BE49-F238E27FC236}">
                <a16:creationId xmlns:a16="http://schemas.microsoft.com/office/drawing/2014/main" id="{74E6FAA0-B773-8945-B5C4-BD297ECE1D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5425" y="165100"/>
            <a:ext cx="744696" cy="996950"/>
          </a:xfrm>
          <a:prstGeom prst="rect">
            <a:avLst/>
          </a:prstGeom>
        </xdr:spPr>
      </xdr:pic>
      <xdr:pic>
        <xdr:nvPicPr>
          <xdr:cNvPr id="7" name="Picture 6">
            <a:extLst>
              <a:ext uri="{FF2B5EF4-FFF2-40B4-BE49-F238E27FC236}">
                <a16:creationId xmlns:a16="http://schemas.microsoft.com/office/drawing/2014/main" id="{9C9CAC35-1B5C-694D-B078-8627AEFB336F}"/>
              </a:ext>
            </a:extLst>
          </xdr:cNvPr>
          <xdr:cNvPicPr>
            <a:picLocks noChangeAspect="1"/>
          </xdr:cNvPicPr>
        </xdr:nvPicPr>
        <xdr:blipFill>
          <a:blip xmlns:r="http://schemas.openxmlformats.org/officeDocument/2006/relationships" r:embed="rId2"/>
          <a:stretch>
            <a:fillRect/>
          </a:stretch>
        </xdr:blipFill>
        <xdr:spPr>
          <a:xfrm>
            <a:off x="142875" y="161925"/>
            <a:ext cx="4060492" cy="100330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25400</xdr:colOff>
      <xdr:row>19</xdr:row>
      <xdr:rowOff>88900</xdr:rowOff>
    </xdr:from>
    <xdr:to>
      <xdr:col>4</xdr:col>
      <xdr:colOff>3362325</xdr:colOff>
      <xdr:row>48</xdr:row>
      <xdr:rowOff>88900</xdr:rowOff>
    </xdr:to>
    <xdr:graphicFrame macro="">
      <xdr:nvGraphicFramePr>
        <xdr:cNvPr id="2" name="Chart 1">
          <a:extLst>
            <a:ext uri="{FF2B5EF4-FFF2-40B4-BE49-F238E27FC236}">
              <a16:creationId xmlns:a16="http://schemas.microsoft.com/office/drawing/2014/main" id="{6FE615F9-F141-DF10-0C1E-C7E4A738CA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104749</xdr:colOff>
      <xdr:row>6</xdr:row>
      <xdr:rowOff>67204</xdr:rowOff>
    </xdr:from>
    <xdr:to>
      <xdr:col>5</xdr:col>
      <xdr:colOff>45768</xdr:colOff>
      <xdr:row>20</xdr:row>
      <xdr:rowOff>121455</xdr:rowOff>
    </xdr:to>
    <xdr:grpSp>
      <xdr:nvGrpSpPr>
        <xdr:cNvPr id="12" name="Group 11">
          <a:extLst>
            <a:ext uri="{FF2B5EF4-FFF2-40B4-BE49-F238E27FC236}">
              <a16:creationId xmlns:a16="http://schemas.microsoft.com/office/drawing/2014/main" id="{361CF7EE-706A-082F-ED53-D3689E24F591}"/>
            </a:ext>
          </a:extLst>
        </xdr:cNvPr>
        <xdr:cNvGrpSpPr>
          <a:grpSpLocks noChangeAspect="1"/>
        </xdr:cNvGrpSpPr>
      </xdr:nvGrpSpPr>
      <xdr:grpSpPr>
        <a:xfrm>
          <a:off x="104749" y="1413404"/>
          <a:ext cx="15549319" cy="2721251"/>
          <a:chOff x="14066286" y="1627976"/>
          <a:chExt cx="20378431" cy="3233408"/>
        </a:xfrm>
      </xdr:grpSpPr>
      <xdr:graphicFrame macro="">
        <xdr:nvGraphicFramePr>
          <xdr:cNvPr id="6" name="Chart 5">
            <a:extLst>
              <a:ext uri="{FF2B5EF4-FFF2-40B4-BE49-F238E27FC236}">
                <a16:creationId xmlns:a16="http://schemas.microsoft.com/office/drawing/2014/main" id="{7041ED91-3025-E8EE-649F-7E8390064BE2}"/>
              </a:ext>
            </a:extLst>
          </xdr:cNvPr>
          <xdr:cNvGraphicFramePr/>
        </xdr:nvGraphicFramePr>
        <xdr:xfrm>
          <a:off x="14066286" y="1627976"/>
          <a:ext cx="3423010" cy="321842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7D7F37E7-933C-1E4B-AF2A-9706FC1F1CDD}"/>
              </a:ext>
            </a:extLst>
          </xdr:cNvPr>
          <xdr:cNvGraphicFramePr>
            <a:graphicFrameLocks/>
          </xdr:cNvGraphicFramePr>
        </xdr:nvGraphicFramePr>
        <xdr:xfrm>
          <a:off x="16850023" y="1634318"/>
          <a:ext cx="3423009" cy="321842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F4559AF2-3898-6140-A509-FD970D9BB9AB}"/>
              </a:ext>
            </a:extLst>
          </xdr:cNvPr>
          <xdr:cNvGraphicFramePr>
            <a:graphicFrameLocks/>
          </xdr:cNvGraphicFramePr>
        </xdr:nvGraphicFramePr>
        <xdr:xfrm>
          <a:off x="19678468" y="1631394"/>
          <a:ext cx="3423010" cy="321843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8" name="Chart 7">
            <a:extLst>
              <a:ext uri="{FF2B5EF4-FFF2-40B4-BE49-F238E27FC236}">
                <a16:creationId xmlns:a16="http://schemas.microsoft.com/office/drawing/2014/main" id="{CB3784D6-754C-3841-8AC4-BCB771B60966}"/>
              </a:ext>
            </a:extLst>
          </xdr:cNvPr>
          <xdr:cNvGraphicFramePr>
            <a:graphicFrameLocks/>
          </xdr:cNvGraphicFramePr>
        </xdr:nvGraphicFramePr>
        <xdr:xfrm>
          <a:off x="22512114" y="1634491"/>
          <a:ext cx="3423010" cy="321843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9" name="Chart 8">
            <a:extLst>
              <a:ext uri="{FF2B5EF4-FFF2-40B4-BE49-F238E27FC236}">
                <a16:creationId xmlns:a16="http://schemas.microsoft.com/office/drawing/2014/main" id="{742B05FC-8A62-7D4D-9E8F-C7425F956F64}"/>
              </a:ext>
            </a:extLst>
          </xdr:cNvPr>
          <xdr:cNvGraphicFramePr>
            <a:graphicFrameLocks/>
          </xdr:cNvGraphicFramePr>
        </xdr:nvGraphicFramePr>
        <xdr:xfrm>
          <a:off x="25346647" y="1642955"/>
          <a:ext cx="3423010" cy="32184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0" name="Chart 9">
            <a:extLst>
              <a:ext uri="{FF2B5EF4-FFF2-40B4-BE49-F238E27FC236}">
                <a16:creationId xmlns:a16="http://schemas.microsoft.com/office/drawing/2014/main" id="{AF606022-BEED-084A-B680-81C295FA8D95}"/>
              </a:ext>
            </a:extLst>
          </xdr:cNvPr>
          <xdr:cNvGraphicFramePr>
            <a:graphicFrameLocks/>
          </xdr:cNvGraphicFramePr>
        </xdr:nvGraphicFramePr>
        <xdr:xfrm>
          <a:off x="28182558" y="1638891"/>
          <a:ext cx="3423010" cy="3218429"/>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1" name="Chart 10">
            <a:extLst>
              <a:ext uri="{FF2B5EF4-FFF2-40B4-BE49-F238E27FC236}">
                <a16:creationId xmlns:a16="http://schemas.microsoft.com/office/drawing/2014/main" id="{6EFCF481-C673-5D44-8C7D-976CACC85060}"/>
              </a:ext>
            </a:extLst>
          </xdr:cNvPr>
          <xdr:cNvGraphicFramePr>
            <a:graphicFrameLocks/>
          </xdr:cNvGraphicFramePr>
        </xdr:nvGraphicFramePr>
        <xdr:xfrm>
          <a:off x="31021707" y="1641113"/>
          <a:ext cx="3423010" cy="3218429"/>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0</xdr:col>
      <xdr:colOff>133350</xdr:colOff>
      <xdr:row>48</xdr:row>
      <xdr:rowOff>114300</xdr:rowOff>
    </xdr:from>
    <xdr:to>
      <xdr:col>5</xdr:col>
      <xdr:colOff>12700</xdr:colOff>
      <xdr:row>59</xdr:row>
      <xdr:rowOff>3174</xdr:rowOff>
    </xdr:to>
    <xdr:sp macro="" textlink="">
      <xdr:nvSpPr>
        <xdr:cNvPr id="15" name="TextBox 14">
          <a:extLst>
            <a:ext uri="{FF2B5EF4-FFF2-40B4-BE49-F238E27FC236}">
              <a16:creationId xmlns:a16="http://schemas.microsoft.com/office/drawing/2014/main" id="{3054D561-3D90-2C41-AA51-FB79EEBDD414}"/>
            </a:ext>
          </a:extLst>
        </xdr:cNvPr>
        <xdr:cNvSpPr txBox="1"/>
      </xdr:nvSpPr>
      <xdr:spPr>
        <a:xfrm>
          <a:off x="133350" y="8572500"/>
          <a:ext cx="13547725" cy="167004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1200" b="1">
              <a:solidFill>
                <a:schemeClr val="tx1"/>
              </a:solidFill>
            </a:rPr>
            <a:t>Section Scoring</a:t>
          </a:r>
        </a:p>
        <a:p>
          <a:pPr lvl="1"/>
          <a:endParaRPr lang="en-US" sz="1200" b="0">
            <a:solidFill>
              <a:schemeClr val="tx1"/>
            </a:solidFill>
          </a:endParaRPr>
        </a:p>
        <a:p>
          <a:pPr lvl="1"/>
          <a:r>
            <a:rPr lang="en-US" sz="1200" b="0">
              <a:solidFill>
                <a:schemeClr val="tx1"/>
              </a:solidFill>
            </a:rPr>
            <a:t>A sub-task score of 3 or above indicates a level of maturity reasonably expected to self-attest as being “50001 Ready” for the sub-task. This could describe an energy management system that has been recently developed. This statement leaves room for improvement, but represents a solid and functional component of a 50001 Ready-based energy management system. This score indicates the user is confident in self-attesting that the organization is “50001 Ready” for this sub-task.</a:t>
          </a:r>
        </a:p>
        <a:p>
          <a:pPr lvl="1"/>
          <a:endParaRPr lang="en-US" sz="1200" b="0">
            <a:solidFill>
              <a:schemeClr val="tx1"/>
            </a:solidFill>
          </a:endParaRPr>
        </a:p>
        <a:p>
          <a:pPr lvl="1"/>
          <a:r>
            <a:rPr lang="en-US" sz="1200" b="0">
              <a:solidFill>
                <a:schemeClr val="tx1"/>
              </a:solidFill>
            </a:rPr>
            <a:t>For each of the seven</a:t>
          </a:r>
          <a:r>
            <a:rPr lang="en-US" sz="1200" b="0" baseline="0">
              <a:solidFill>
                <a:schemeClr val="tx1"/>
              </a:solidFill>
            </a:rPr>
            <a:t> 50001 Ready Navigator sections, the number of sub-tasks given a score of 3 or 4 is shown as a percentage of the number of sub-tasks for that section. This section-based percentage indicates the overall status of that section is at a level of maturity to be considered to be "50001 Ready."</a:t>
          </a:r>
        </a:p>
      </xdr:txBody>
    </xdr:sp>
    <xdr:clientData/>
  </xdr:twoCellAnchor>
  <xdr:twoCellAnchor>
    <xdr:from>
      <xdr:col>1</xdr:col>
      <xdr:colOff>0</xdr:colOff>
      <xdr:row>197</xdr:row>
      <xdr:rowOff>0</xdr:rowOff>
    </xdr:from>
    <xdr:to>
      <xdr:col>5</xdr:col>
      <xdr:colOff>25399</xdr:colOff>
      <xdr:row>199</xdr:row>
      <xdr:rowOff>63500</xdr:rowOff>
    </xdr:to>
    <xdr:sp macro="" textlink="">
      <xdr:nvSpPr>
        <xdr:cNvPr id="14" name="TextBox 13">
          <a:extLst>
            <a:ext uri="{FF2B5EF4-FFF2-40B4-BE49-F238E27FC236}">
              <a16:creationId xmlns:a16="http://schemas.microsoft.com/office/drawing/2014/main" id="{64ECD857-5EC8-E548-B17C-38A67D27DC70}"/>
            </a:ext>
          </a:extLst>
        </xdr:cNvPr>
        <xdr:cNvSpPr txBox="1"/>
      </xdr:nvSpPr>
      <xdr:spPr>
        <a:xfrm>
          <a:off x="165100" y="94246700"/>
          <a:ext cx="15468599" cy="3937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5</xdr:col>
      <xdr:colOff>52546</xdr:colOff>
      <xdr:row>5</xdr:row>
      <xdr:rowOff>12700</xdr:rowOff>
    </xdr:to>
    <xdr:grpSp>
      <xdr:nvGrpSpPr>
        <xdr:cNvPr id="4" name="Group 3">
          <a:extLst>
            <a:ext uri="{FF2B5EF4-FFF2-40B4-BE49-F238E27FC236}">
              <a16:creationId xmlns:a16="http://schemas.microsoft.com/office/drawing/2014/main" id="{D9E90386-D1CF-F249-87DA-C13FC6D464D1}"/>
            </a:ext>
          </a:extLst>
        </xdr:cNvPr>
        <xdr:cNvGrpSpPr/>
      </xdr:nvGrpSpPr>
      <xdr:grpSpPr>
        <a:xfrm>
          <a:off x="165100" y="165100"/>
          <a:ext cx="15495746" cy="1028700"/>
          <a:chOff x="142875" y="161925"/>
          <a:chExt cx="13527246" cy="1003300"/>
        </a:xfrm>
      </xdr:grpSpPr>
      <xdr:sp macro="" textlink="">
        <xdr:nvSpPr>
          <xdr:cNvPr id="13" name="TextBox 12">
            <a:extLst>
              <a:ext uri="{FF2B5EF4-FFF2-40B4-BE49-F238E27FC236}">
                <a16:creationId xmlns:a16="http://schemas.microsoft.com/office/drawing/2014/main" id="{A7B5829F-A739-CAA3-6422-36236CE30D02}"/>
              </a:ext>
            </a:extLst>
          </xdr:cNvPr>
          <xdr:cNvSpPr txBox="1"/>
        </xdr:nvSpPr>
        <xdr:spPr>
          <a:xfrm>
            <a:off x="4197351" y="174625"/>
            <a:ext cx="866775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EMA Score Results</a:t>
            </a:r>
          </a:p>
        </xdr:txBody>
      </xdr:sp>
      <xdr:pic>
        <xdr:nvPicPr>
          <xdr:cNvPr id="18" name="Picture 17">
            <a:extLst>
              <a:ext uri="{FF2B5EF4-FFF2-40B4-BE49-F238E27FC236}">
                <a16:creationId xmlns:a16="http://schemas.microsoft.com/office/drawing/2014/main" id="{39B0644C-69FD-F7D5-F441-C40A32D12D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25425" y="165100"/>
            <a:ext cx="744696" cy="996950"/>
          </a:xfrm>
          <a:prstGeom prst="rect">
            <a:avLst/>
          </a:prstGeom>
        </xdr:spPr>
      </xdr:pic>
      <xdr:pic>
        <xdr:nvPicPr>
          <xdr:cNvPr id="19" name="Picture 18">
            <a:extLst>
              <a:ext uri="{FF2B5EF4-FFF2-40B4-BE49-F238E27FC236}">
                <a16:creationId xmlns:a16="http://schemas.microsoft.com/office/drawing/2014/main" id="{7FCEDAC6-FECE-0EDF-2D08-EE557FF7C33F}"/>
              </a:ext>
            </a:extLst>
          </xdr:cNvPr>
          <xdr:cNvPicPr>
            <a:picLocks noChangeAspect="1"/>
          </xdr:cNvPicPr>
        </xdr:nvPicPr>
        <xdr:blipFill>
          <a:blip xmlns:r="http://schemas.openxmlformats.org/officeDocument/2006/relationships" r:embed="rId10"/>
          <a:stretch>
            <a:fillRect/>
          </a:stretch>
        </xdr:blipFill>
        <xdr:spPr>
          <a:xfrm>
            <a:off x="142875" y="161925"/>
            <a:ext cx="4060492" cy="1003300"/>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1219200</xdr:colOff>
      <xdr:row>6</xdr:row>
      <xdr:rowOff>38100</xdr:rowOff>
    </xdr:from>
    <xdr:to>
      <xdr:col>9</xdr:col>
      <xdr:colOff>1595825</xdr:colOff>
      <xdr:row>6</xdr:row>
      <xdr:rowOff>165100</xdr:rowOff>
    </xdr:to>
    <xdr:sp macro="" textlink="">
      <xdr:nvSpPr>
        <xdr:cNvPr id="6" name="Right Arrow 5">
          <a:extLst>
            <a:ext uri="{FF2B5EF4-FFF2-40B4-BE49-F238E27FC236}">
              <a16:creationId xmlns:a16="http://schemas.microsoft.com/office/drawing/2014/main" id="{1D1332E6-FEA2-314C-86E3-4D1D45A6AB7F}"/>
            </a:ext>
          </a:extLst>
        </xdr:cNvPr>
        <xdr:cNvSpPr/>
      </xdr:nvSpPr>
      <xdr:spPr>
        <a:xfrm>
          <a:off x="9896475" y="1352550"/>
          <a:ext cx="2033975" cy="127000"/>
        </a:xfrm>
        <a:prstGeom prst="rightArrow">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8</xdr:row>
      <xdr:rowOff>0</xdr:rowOff>
    </xdr:from>
    <xdr:to>
      <xdr:col>11</xdr:col>
      <xdr:colOff>0</xdr:colOff>
      <xdr:row>10</xdr:row>
      <xdr:rowOff>190500</xdr:rowOff>
    </xdr:to>
    <xdr:sp macro="" textlink="">
      <xdr:nvSpPr>
        <xdr:cNvPr id="7" name="TextBox 6">
          <a:extLst>
            <a:ext uri="{FF2B5EF4-FFF2-40B4-BE49-F238E27FC236}">
              <a16:creationId xmlns:a16="http://schemas.microsoft.com/office/drawing/2014/main" id="{68B32A89-8D8A-7C40-98DA-4693946428BF}"/>
            </a:ext>
          </a:extLst>
        </xdr:cNvPr>
        <xdr:cNvSpPr txBox="1"/>
      </xdr:nvSpPr>
      <xdr:spPr>
        <a:xfrm>
          <a:off x="142875" y="1714500"/>
          <a:ext cx="13506450" cy="5905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1200" b="0">
              <a:solidFill>
                <a:schemeClr val="tx1"/>
              </a:solidFill>
            </a:rPr>
            <a:t>Based on sub-task</a:t>
          </a:r>
          <a:r>
            <a:rPr lang="en-US" sz="1200" b="0" baseline="0">
              <a:solidFill>
                <a:schemeClr val="tx1"/>
              </a:solidFill>
            </a:rPr>
            <a:t> scoring of this EMA, this tab will produce a list of the sub-tasks that need to be improved to meet the EMA score you are seeking to achieve. The 50001 Ready Help Desk is avaliable to provide guidance on improving your EnMS (50001Ready@lbl.gov).</a:t>
          </a:r>
        </a:p>
      </xdr:txBody>
    </xdr:sp>
    <xdr:clientData/>
  </xdr:twoCellAnchor>
  <xdr:twoCellAnchor>
    <xdr:from>
      <xdr:col>1</xdr:col>
      <xdr:colOff>0</xdr:colOff>
      <xdr:row>134</xdr:row>
      <xdr:rowOff>0</xdr:rowOff>
    </xdr:from>
    <xdr:to>
      <xdr:col>11</xdr:col>
      <xdr:colOff>12699</xdr:colOff>
      <xdr:row>136</xdr:row>
      <xdr:rowOff>12700</xdr:rowOff>
    </xdr:to>
    <xdr:sp macro="" textlink="">
      <xdr:nvSpPr>
        <xdr:cNvPr id="8" name="TextBox 7">
          <a:extLst>
            <a:ext uri="{FF2B5EF4-FFF2-40B4-BE49-F238E27FC236}">
              <a16:creationId xmlns:a16="http://schemas.microsoft.com/office/drawing/2014/main" id="{C81C4CD7-9CDF-D141-AC1F-581A5948EF0C}"/>
            </a:ext>
          </a:extLst>
        </xdr:cNvPr>
        <xdr:cNvSpPr txBox="1"/>
      </xdr:nvSpPr>
      <xdr:spPr>
        <a:xfrm>
          <a:off x="165100" y="25920700"/>
          <a:ext cx="15468599" cy="3937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11</xdr:col>
      <xdr:colOff>39846</xdr:colOff>
      <xdr:row>5</xdr:row>
      <xdr:rowOff>12700</xdr:rowOff>
    </xdr:to>
    <xdr:grpSp>
      <xdr:nvGrpSpPr>
        <xdr:cNvPr id="3" name="Group 2">
          <a:extLst>
            <a:ext uri="{FF2B5EF4-FFF2-40B4-BE49-F238E27FC236}">
              <a16:creationId xmlns:a16="http://schemas.microsoft.com/office/drawing/2014/main" id="{D608A12F-B27E-DA4A-827F-9204951FEEE7}"/>
            </a:ext>
          </a:extLst>
        </xdr:cNvPr>
        <xdr:cNvGrpSpPr/>
      </xdr:nvGrpSpPr>
      <xdr:grpSpPr>
        <a:xfrm>
          <a:off x="165100" y="165100"/>
          <a:ext cx="15495746" cy="1028700"/>
          <a:chOff x="142875" y="161925"/>
          <a:chExt cx="13527246" cy="1003300"/>
        </a:xfrm>
      </xdr:grpSpPr>
      <xdr:sp macro="" textlink="">
        <xdr:nvSpPr>
          <xdr:cNvPr id="4" name="TextBox 3">
            <a:extLst>
              <a:ext uri="{FF2B5EF4-FFF2-40B4-BE49-F238E27FC236}">
                <a16:creationId xmlns:a16="http://schemas.microsoft.com/office/drawing/2014/main" id="{0CC163DA-4F5D-4E2D-DBBA-87CA5C05DEB6}"/>
              </a:ext>
            </a:extLst>
          </xdr:cNvPr>
          <xdr:cNvSpPr txBox="1"/>
        </xdr:nvSpPr>
        <xdr:spPr>
          <a:xfrm>
            <a:off x="4197351" y="174625"/>
            <a:ext cx="866775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EnMS Improvement List</a:t>
            </a:r>
          </a:p>
        </xdr:txBody>
      </xdr:sp>
      <xdr:pic>
        <xdr:nvPicPr>
          <xdr:cNvPr id="11" name="Picture 10">
            <a:extLst>
              <a:ext uri="{FF2B5EF4-FFF2-40B4-BE49-F238E27FC236}">
                <a16:creationId xmlns:a16="http://schemas.microsoft.com/office/drawing/2014/main" id="{80A00DFE-5515-A6AE-B273-09776F85E4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5425" y="165100"/>
            <a:ext cx="744696" cy="996950"/>
          </a:xfrm>
          <a:prstGeom prst="rect">
            <a:avLst/>
          </a:prstGeom>
        </xdr:spPr>
      </xdr:pic>
      <xdr:pic>
        <xdr:nvPicPr>
          <xdr:cNvPr id="12" name="Picture 11">
            <a:extLst>
              <a:ext uri="{FF2B5EF4-FFF2-40B4-BE49-F238E27FC236}">
                <a16:creationId xmlns:a16="http://schemas.microsoft.com/office/drawing/2014/main" id="{CA8B034B-2DD1-70FD-559F-3D493749E835}"/>
              </a:ext>
            </a:extLst>
          </xdr:cNvPr>
          <xdr:cNvPicPr>
            <a:picLocks noChangeAspect="1"/>
          </xdr:cNvPicPr>
        </xdr:nvPicPr>
        <xdr:blipFill>
          <a:blip xmlns:r="http://schemas.openxmlformats.org/officeDocument/2006/relationships" r:embed="rId2"/>
          <a:stretch>
            <a:fillRect/>
          </a:stretch>
        </xdr:blipFill>
        <xdr:spPr>
          <a:xfrm>
            <a:off x="142875" y="161925"/>
            <a:ext cx="4060492" cy="1003300"/>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134</xdr:row>
      <xdr:rowOff>0</xdr:rowOff>
    </xdr:from>
    <xdr:to>
      <xdr:col>3</xdr:col>
      <xdr:colOff>5156199</xdr:colOff>
      <xdr:row>135</xdr:row>
      <xdr:rowOff>190500</xdr:rowOff>
    </xdr:to>
    <xdr:sp macro="" textlink="">
      <xdr:nvSpPr>
        <xdr:cNvPr id="2" name="TextBox 1">
          <a:extLst>
            <a:ext uri="{FF2B5EF4-FFF2-40B4-BE49-F238E27FC236}">
              <a16:creationId xmlns:a16="http://schemas.microsoft.com/office/drawing/2014/main" id="{C6CD3013-F8C1-D747-8236-AEBED8253139}"/>
            </a:ext>
          </a:extLst>
        </xdr:cNvPr>
        <xdr:cNvSpPr txBox="1"/>
      </xdr:nvSpPr>
      <xdr:spPr>
        <a:xfrm>
          <a:off x="165100" y="65811400"/>
          <a:ext cx="15468599" cy="3937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4</xdr:col>
      <xdr:colOff>27146</xdr:colOff>
      <xdr:row>5</xdr:row>
      <xdr:rowOff>12700</xdr:rowOff>
    </xdr:to>
    <xdr:grpSp>
      <xdr:nvGrpSpPr>
        <xdr:cNvPr id="4" name="Group 3">
          <a:extLst>
            <a:ext uri="{FF2B5EF4-FFF2-40B4-BE49-F238E27FC236}">
              <a16:creationId xmlns:a16="http://schemas.microsoft.com/office/drawing/2014/main" id="{6BE1CEA8-EDC2-894F-9727-7E76338495B3}"/>
            </a:ext>
          </a:extLst>
        </xdr:cNvPr>
        <xdr:cNvGrpSpPr/>
      </xdr:nvGrpSpPr>
      <xdr:grpSpPr>
        <a:xfrm>
          <a:off x="165100" y="165100"/>
          <a:ext cx="15495746" cy="1028700"/>
          <a:chOff x="142875" y="161925"/>
          <a:chExt cx="13527246" cy="1003300"/>
        </a:xfrm>
      </xdr:grpSpPr>
      <xdr:sp macro="" textlink="">
        <xdr:nvSpPr>
          <xdr:cNvPr id="5" name="TextBox 4">
            <a:extLst>
              <a:ext uri="{FF2B5EF4-FFF2-40B4-BE49-F238E27FC236}">
                <a16:creationId xmlns:a16="http://schemas.microsoft.com/office/drawing/2014/main" id="{DE6DF5B5-5553-19C6-D43E-66D7BDBB3E7E}"/>
              </a:ext>
            </a:extLst>
          </xdr:cNvPr>
          <xdr:cNvSpPr txBox="1"/>
        </xdr:nvSpPr>
        <xdr:spPr>
          <a:xfrm>
            <a:off x="4197351" y="174625"/>
            <a:ext cx="866775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Central Office Role Results</a:t>
            </a:r>
          </a:p>
        </xdr:txBody>
      </xdr:sp>
      <xdr:pic>
        <xdr:nvPicPr>
          <xdr:cNvPr id="9" name="Picture 8">
            <a:extLst>
              <a:ext uri="{FF2B5EF4-FFF2-40B4-BE49-F238E27FC236}">
                <a16:creationId xmlns:a16="http://schemas.microsoft.com/office/drawing/2014/main" id="{0DBA846C-404A-A1F6-B68B-5A01287661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5425" y="165100"/>
            <a:ext cx="744696" cy="996950"/>
          </a:xfrm>
          <a:prstGeom prst="rect">
            <a:avLst/>
          </a:prstGeom>
        </xdr:spPr>
      </xdr:pic>
      <xdr:pic>
        <xdr:nvPicPr>
          <xdr:cNvPr id="10" name="Picture 9">
            <a:extLst>
              <a:ext uri="{FF2B5EF4-FFF2-40B4-BE49-F238E27FC236}">
                <a16:creationId xmlns:a16="http://schemas.microsoft.com/office/drawing/2014/main" id="{EAC82950-826D-91BE-ADB0-23D6737DFD35}"/>
              </a:ext>
            </a:extLst>
          </xdr:cNvPr>
          <xdr:cNvPicPr>
            <a:picLocks noChangeAspect="1"/>
          </xdr:cNvPicPr>
        </xdr:nvPicPr>
        <xdr:blipFill>
          <a:blip xmlns:r="http://schemas.openxmlformats.org/officeDocument/2006/relationships" r:embed="rId2"/>
          <a:stretch>
            <a:fillRect/>
          </a:stretch>
        </xdr:blipFill>
        <xdr:spPr>
          <a:xfrm>
            <a:off x="142875" y="161925"/>
            <a:ext cx="4060492" cy="1003300"/>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134</xdr:row>
      <xdr:rowOff>0</xdr:rowOff>
    </xdr:from>
    <xdr:to>
      <xdr:col>3</xdr:col>
      <xdr:colOff>5156199</xdr:colOff>
      <xdr:row>135</xdr:row>
      <xdr:rowOff>190500</xdr:rowOff>
    </xdr:to>
    <xdr:sp macro="" textlink="">
      <xdr:nvSpPr>
        <xdr:cNvPr id="5" name="TextBox 4">
          <a:extLst>
            <a:ext uri="{FF2B5EF4-FFF2-40B4-BE49-F238E27FC236}">
              <a16:creationId xmlns:a16="http://schemas.microsoft.com/office/drawing/2014/main" id="{B4B87C1C-849C-E14F-A4C6-7F0DB5A17657}"/>
            </a:ext>
          </a:extLst>
        </xdr:cNvPr>
        <xdr:cNvSpPr txBox="1"/>
      </xdr:nvSpPr>
      <xdr:spPr>
        <a:xfrm>
          <a:off x="152400" y="65811400"/>
          <a:ext cx="15468599" cy="3937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4</xdr:col>
      <xdr:colOff>27146</xdr:colOff>
      <xdr:row>5</xdr:row>
      <xdr:rowOff>12700</xdr:rowOff>
    </xdr:to>
    <xdr:grpSp>
      <xdr:nvGrpSpPr>
        <xdr:cNvPr id="3" name="Group 2">
          <a:extLst>
            <a:ext uri="{FF2B5EF4-FFF2-40B4-BE49-F238E27FC236}">
              <a16:creationId xmlns:a16="http://schemas.microsoft.com/office/drawing/2014/main" id="{206C102E-BDB9-734C-A0C7-B6B924CFC78C}"/>
            </a:ext>
          </a:extLst>
        </xdr:cNvPr>
        <xdr:cNvGrpSpPr/>
      </xdr:nvGrpSpPr>
      <xdr:grpSpPr>
        <a:xfrm>
          <a:off x="152400" y="165100"/>
          <a:ext cx="15495746" cy="1028700"/>
          <a:chOff x="142875" y="161925"/>
          <a:chExt cx="13527246" cy="1003300"/>
        </a:xfrm>
      </xdr:grpSpPr>
      <xdr:sp macro="" textlink="">
        <xdr:nvSpPr>
          <xdr:cNvPr id="4" name="TextBox 3">
            <a:extLst>
              <a:ext uri="{FF2B5EF4-FFF2-40B4-BE49-F238E27FC236}">
                <a16:creationId xmlns:a16="http://schemas.microsoft.com/office/drawing/2014/main" id="{7D805170-F75F-4556-BE83-612F493851A3}"/>
              </a:ext>
            </a:extLst>
          </xdr:cNvPr>
          <xdr:cNvSpPr txBox="1"/>
        </xdr:nvSpPr>
        <xdr:spPr>
          <a:xfrm>
            <a:off x="4197351" y="174625"/>
            <a:ext cx="866775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EnMS Inventory Results</a:t>
            </a:r>
          </a:p>
        </xdr:txBody>
      </xdr:sp>
      <xdr:pic>
        <xdr:nvPicPr>
          <xdr:cNvPr id="9" name="Picture 8">
            <a:extLst>
              <a:ext uri="{FF2B5EF4-FFF2-40B4-BE49-F238E27FC236}">
                <a16:creationId xmlns:a16="http://schemas.microsoft.com/office/drawing/2014/main" id="{BB77745B-CC28-8FB4-A3C3-CB9FFCF830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5425" y="165100"/>
            <a:ext cx="744696" cy="996950"/>
          </a:xfrm>
          <a:prstGeom prst="rect">
            <a:avLst/>
          </a:prstGeom>
        </xdr:spPr>
      </xdr:pic>
      <xdr:pic>
        <xdr:nvPicPr>
          <xdr:cNvPr id="10" name="Picture 9">
            <a:extLst>
              <a:ext uri="{FF2B5EF4-FFF2-40B4-BE49-F238E27FC236}">
                <a16:creationId xmlns:a16="http://schemas.microsoft.com/office/drawing/2014/main" id="{BB7D2854-5372-AF7B-1AD4-88D4F4F17F82}"/>
              </a:ext>
            </a:extLst>
          </xdr:cNvPr>
          <xdr:cNvPicPr>
            <a:picLocks noChangeAspect="1"/>
          </xdr:cNvPicPr>
        </xdr:nvPicPr>
        <xdr:blipFill>
          <a:blip xmlns:r="http://schemas.openxmlformats.org/officeDocument/2006/relationships" r:embed="rId2"/>
          <a:stretch>
            <a:fillRect/>
          </a:stretch>
        </xdr:blipFill>
        <xdr:spPr>
          <a:xfrm>
            <a:off x="142875" y="161925"/>
            <a:ext cx="4060492" cy="10033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xdr:colOff>
      <xdr:row>6</xdr:row>
      <xdr:rowOff>1</xdr:rowOff>
    </xdr:from>
    <xdr:to>
      <xdr:col>19</xdr:col>
      <xdr:colOff>495300</xdr:colOff>
      <xdr:row>19</xdr:row>
      <xdr:rowOff>19050</xdr:rowOff>
    </xdr:to>
    <xdr:sp macro="" textlink="">
      <xdr:nvSpPr>
        <xdr:cNvPr id="2" name="TextBox 1">
          <a:extLst>
            <a:ext uri="{FF2B5EF4-FFF2-40B4-BE49-F238E27FC236}">
              <a16:creationId xmlns:a16="http://schemas.microsoft.com/office/drawing/2014/main" id="{51A65AD5-772E-8840-AA76-AF7979211601}"/>
            </a:ext>
          </a:extLst>
        </xdr:cNvPr>
        <xdr:cNvSpPr txBox="1"/>
      </xdr:nvSpPr>
      <xdr:spPr>
        <a:xfrm>
          <a:off x="165100" y="1333501"/>
          <a:ext cx="13512800" cy="224789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1200" b="1"/>
            <a:t>How to Use the 50001 Ready EMA Excel Tool</a:t>
          </a:r>
        </a:p>
        <a:p>
          <a:pPr lvl="1"/>
          <a:endParaRPr lang="en-US" sz="1200" b="0"/>
        </a:p>
        <a:p>
          <a:pPr lvl="1"/>
          <a:r>
            <a:rPr lang="en-US" sz="1200" b="0"/>
            <a:t>The 50001 Ready EMA Excel Tool</a:t>
          </a:r>
          <a:r>
            <a:rPr lang="en-US" sz="1200" b="0" baseline="0"/>
            <a:t> includes 14 tabs. The first two tabs, "Introduction" and "How to Use", orient EMA tool users. The blue tabs of this workbook include the core structure of the EMA maturity model based on the seven sections of the 50001 Ready Navigator. These tabs contin input cells for entering scores, information about the role of a central office team in supporting an individual site implementing 50001 Ready, and what inventory of existing processes and other resources can be leveraged to develop the EnMS. The purple tabs of this workbook provide EMA results designed to inform the EMA users and can be displayed electronically or printed.</a:t>
          </a:r>
        </a:p>
        <a:p>
          <a:pPr lvl="1"/>
          <a:endParaRPr lang="en-US" sz="1200" b="0" baseline="0"/>
        </a:p>
        <a:p>
          <a:pPr lvl="1"/>
          <a:r>
            <a:rPr lang="en-US" sz="1200" b="0" baseline="0"/>
            <a:t>Users should refer to this "How to Use" tab for information about the different tabs in this Excel Tool and what the various input and results mean.</a:t>
          </a:r>
          <a:endParaRPr lang="en-US" sz="1200" b="0"/>
        </a:p>
      </xdr:txBody>
    </xdr:sp>
    <xdr:clientData/>
  </xdr:twoCellAnchor>
  <xdr:twoCellAnchor>
    <xdr:from>
      <xdr:col>1</xdr:col>
      <xdr:colOff>12700</xdr:colOff>
      <xdr:row>26</xdr:row>
      <xdr:rowOff>12700</xdr:rowOff>
    </xdr:from>
    <xdr:to>
      <xdr:col>19</xdr:col>
      <xdr:colOff>485775</xdr:colOff>
      <xdr:row>27</xdr:row>
      <xdr:rowOff>152400</xdr:rowOff>
    </xdr:to>
    <xdr:sp macro="" textlink="">
      <xdr:nvSpPr>
        <xdr:cNvPr id="12" name="TextBox 11">
          <a:extLst>
            <a:ext uri="{FF2B5EF4-FFF2-40B4-BE49-F238E27FC236}">
              <a16:creationId xmlns:a16="http://schemas.microsoft.com/office/drawing/2014/main" id="{1F818457-FA7D-BF4F-BC0F-54EE5511167F}"/>
            </a:ext>
          </a:extLst>
        </xdr:cNvPr>
        <xdr:cNvSpPr txBox="1"/>
      </xdr:nvSpPr>
      <xdr:spPr>
        <a:xfrm>
          <a:off x="155575" y="5041900"/>
          <a:ext cx="13493750" cy="30162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1200" b="1"/>
            <a:t>EMA Components</a:t>
          </a:r>
        </a:p>
      </xdr:txBody>
    </xdr:sp>
    <xdr:clientData/>
  </xdr:twoCellAnchor>
  <xdr:twoCellAnchor>
    <xdr:from>
      <xdr:col>1</xdr:col>
      <xdr:colOff>6350</xdr:colOff>
      <xdr:row>28</xdr:row>
      <xdr:rowOff>134411</xdr:rowOff>
    </xdr:from>
    <xdr:to>
      <xdr:col>7</xdr:col>
      <xdr:colOff>160001</xdr:colOff>
      <xdr:row>93</xdr:row>
      <xdr:rowOff>105341</xdr:rowOff>
    </xdr:to>
    <xdr:sp macro="" textlink="">
      <xdr:nvSpPr>
        <xdr:cNvPr id="13" name="TextBox 12">
          <a:extLst>
            <a:ext uri="{FF2B5EF4-FFF2-40B4-BE49-F238E27FC236}">
              <a16:creationId xmlns:a16="http://schemas.microsoft.com/office/drawing/2014/main" id="{C261E4D7-21E3-FD44-8D1F-B0AF0BD4E260}"/>
            </a:ext>
          </a:extLst>
        </xdr:cNvPr>
        <xdr:cNvSpPr txBox="1"/>
      </xdr:nvSpPr>
      <xdr:spPr>
        <a:xfrm>
          <a:off x="149225" y="5487461"/>
          <a:ext cx="4487526" cy="1049605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a:endParaRPr lang="en-US" sz="1200" b="1"/>
        </a:p>
        <a:p>
          <a:pPr lvl="0" algn="ctr"/>
          <a:r>
            <a:rPr lang="en-US" sz="1200" b="1"/>
            <a:t>Using this EMA Excel Tool</a:t>
          </a:r>
        </a:p>
        <a:p>
          <a:pPr lvl="0" algn="l"/>
          <a:endParaRPr lang="en-US" sz="1200" b="0"/>
        </a:p>
        <a:p>
          <a:pPr lvl="0" algn="l"/>
          <a:r>
            <a:rPr lang="en-US" sz="1200" b="0"/>
            <a:t>To get started, visit the "Identifying Information" tab to enter information that will be useful for record-keeping purposes.</a:t>
          </a:r>
        </a:p>
        <a:p>
          <a:pPr lvl="0" algn="l"/>
          <a:endParaRPr lang="en-US" sz="1200" b="0"/>
        </a:p>
        <a:p>
          <a:pPr lvl="0" algn="l"/>
          <a:r>
            <a:rPr lang="en-US" sz="1200" b="0"/>
            <a:t>Next, each of the 7 sections contains its own input tab, shaded in blue and identified with a numeral between 1 and 7 at the beginning. Within each section tab, tasks and sub-tasks are displayed in columns B and C. The five possible levels describing implementation status for each sub-task are displayed in columns D through H. In Column I, users should use the drop-down to select a score from 0 to 4, based upon the statement that best describes their organization's energy management activities as they exist today.</a:t>
          </a:r>
        </a:p>
        <a:p>
          <a:pPr lvl="0" algn="l"/>
          <a:endParaRPr lang="en-US" sz="1200" b="0"/>
        </a:p>
        <a:p>
          <a:pPr lvl="0" algn="l"/>
          <a:r>
            <a:rPr lang="en-US" sz="1200" b="0"/>
            <a:t>Note that input cells are colored light blue throughout, and all other cells are locked.</a:t>
          </a:r>
        </a:p>
        <a:p>
          <a:pPr lvl="0" algn="l"/>
          <a:endParaRPr lang="en-US" sz="1200" b="0"/>
        </a:p>
        <a:p>
          <a:pPr lvl="0" algn="l"/>
          <a:r>
            <a:rPr lang="en-US" sz="1200" b="0"/>
            <a:t>The "EMA Score Results" tab contains in column E entered scores by sub-task, aggregating all sections, tasks, and sub-tasks in one place. Column C contains task maturity scores, calculated as the percentage of sub-tasks scoring 3 or 4 within a given task. Cells E54</a:t>
          </a:r>
          <a:r>
            <a:rPr lang="en-US" sz="1200" b="0" baseline="0"/>
            <a:t> through E60</a:t>
          </a:r>
          <a:r>
            <a:rPr lang="en-US" sz="1200" b="0"/>
            <a:t> contain section maturity scores, or the percentage of sub-tasks scoring 3 or 4 within a given section. Section maturity scores are displayed graphically in a radar chart, which is easy to compare over time, and a series of pie charts, which accords with task implementation progress in the Navigator.</a:t>
          </a:r>
        </a:p>
        <a:p>
          <a:pPr lvl="0" algn="l"/>
          <a:endParaRPr lang="en-US" sz="1200" b="0"/>
        </a:p>
        <a:p>
          <a:pPr lvl="0" algn="l"/>
          <a:r>
            <a:rPr lang="en-US" sz="1200" b="0"/>
            <a:t>The "Improvement List" tab displays a dynamic list of all sub-tasks scored at or below a scoring</a:t>
          </a:r>
          <a:r>
            <a:rPr lang="en-US" sz="1200" b="0" baseline="0"/>
            <a:t> level entered by the users. The improvement list</a:t>
          </a:r>
          <a:r>
            <a:rPr lang="en-US" sz="1200" b="0"/>
            <a:t> enables users to easily see what action items (individual sub-tasks) can be taken in future along the journey to becoming 50001 Ready.</a:t>
          </a:r>
        </a:p>
        <a:p>
          <a:pPr lvl="0" algn="l"/>
          <a:endParaRPr lang="en-US" sz="1200" b="0"/>
        </a:p>
        <a:p>
          <a:pPr lvl="0" algn="l"/>
          <a:r>
            <a:rPr lang="en-US" sz="1200" b="0"/>
            <a:t>The "Central Office Role Results" tab provides an aggregated listed of the role a central office or HQ will take for each sub-task. See the middle column of this page for more details.</a:t>
          </a:r>
        </a:p>
        <a:p>
          <a:pPr lvl="0" algn="l"/>
          <a:endParaRPr lang="en-US" sz="1200" b="0"/>
        </a:p>
        <a:p>
          <a:pPr lvl="0" algn="l"/>
          <a:r>
            <a:rPr lang="en-US" sz="1200" b="0"/>
            <a:t>The "EnMS Inventory Results" tab provides</a:t>
          </a:r>
          <a:r>
            <a:rPr lang="en-US" sz="1200" b="0" baseline="0"/>
            <a:t> an aggregated list of the existing policies, documents, and/or processes can be leveraged to support implementation of each sub-task. See the right hand column of this page for more details.</a:t>
          </a:r>
          <a:endParaRPr lang="en-US" sz="1200" b="0"/>
        </a:p>
      </xdr:txBody>
    </xdr:sp>
    <xdr:clientData/>
  </xdr:twoCellAnchor>
  <xdr:twoCellAnchor>
    <xdr:from>
      <xdr:col>7</xdr:col>
      <xdr:colOff>340786</xdr:colOff>
      <xdr:row>28</xdr:row>
      <xdr:rowOff>138644</xdr:rowOff>
    </xdr:from>
    <xdr:to>
      <xdr:col>13</xdr:col>
      <xdr:colOff>318557</xdr:colOff>
      <xdr:row>93</xdr:row>
      <xdr:rowOff>114300</xdr:rowOff>
    </xdr:to>
    <xdr:sp macro="" textlink="">
      <xdr:nvSpPr>
        <xdr:cNvPr id="14" name="TextBox 13">
          <a:extLst>
            <a:ext uri="{FF2B5EF4-FFF2-40B4-BE49-F238E27FC236}">
              <a16:creationId xmlns:a16="http://schemas.microsoft.com/office/drawing/2014/main" id="{3591F9C1-D085-D34E-9611-002C4F95B402}"/>
            </a:ext>
          </a:extLst>
        </xdr:cNvPr>
        <xdr:cNvSpPr txBox="1"/>
      </xdr:nvSpPr>
      <xdr:spPr>
        <a:xfrm>
          <a:off x="5446186" y="5561544"/>
          <a:ext cx="4930771" cy="10707156"/>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a:endParaRPr lang="en-US" sz="1200" b="1"/>
        </a:p>
        <a:p>
          <a:pPr lvl="0" algn="ctr"/>
          <a:r>
            <a:rPr lang="en-US" sz="1200" b="1"/>
            <a:t>Central Office Role Assessment</a:t>
          </a:r>
        </a:p>
        <a:p>
          <a:pPr lvl="0" algn="ctr"/>
          <a:endParaRPr lang="en-US" sz="1200" b="1"/>
        </a:p>
        <a:p>
          <a:pPr lvl="0" algn="l"/>
          <a:r>
            <a:rPr lang="en-US" sz="1200" b="0"/>
            <a:t>If headquarters (HQ) teams are supporting sites in 50001 Ready implementation (i.e. playing a "Central Office" support role), it is important to communicate what HQ staff will do, and what site staff are responsible for. Some key questions users should ask themselves:</a:t>
          </a:r>
        </a:p>
        <a:p>
          <a:pPr lvl="0" algn="l"/>
          <a:endParaRPr lang="en-US" sz="1200" b="0"/>
        </a:p>
        <a:p>
          <a:pPr lvl="0" algn="l"/>
          <a:r>
            <a:rPr lang="en-US" sz="1200" b="0"/>
            <a:t>- Who should lead in shaping the approach for each task? HQ or the</a:t>
          </a:r>
          <a:r>
            <a:rPr lang="en-US" sz="1200" b="0" baseline="0"/>
            <a:t> s</a:t>
          </a:r>
          <a:r>
            <a:rPr lang="en-US" sz="1200" b="0"/>
            <a:t>ite?</a:t>
          </a:r>
        </a:p>
        <a:p>
          <a:pPr lvl="0" algn="l"/>
          <a:endParaRPr lang="en-US" sz="1200" b="0"/>
        </a:p>
        <a:p>
          <a:pPr lvl="0" algn="l"/>
          <a:r>
            <a:rPr lang="en-US" sz="1200" b="0"/>
            <a:t>- How should site and corporate staff collaborate and coordinate on each task? </a:t>
          </a:r>
        </a:p>
        <a:p>
          <a:pPr lvl="0" algn="l"/>
          <a:endParaRPr lang="en-US" sz="1200" b="0"/>
        </a:p>
        <a:p>
          <a:pPr lvl="0" algn="l"/>
          <a:r>
            <a:rPr lang="en-US" sz="1200" b="0"/>
            <a:t>- Will the approach for this task apply uniformly across all sites of the organization? </a:t>
          </a:r>
        </a:p>
        <a:p>
          <a:pPr lvl="0" algn="l"/>
          <a:endParaRPr lang="en-US" sz="1200" b="0"/>
        </a:p>
        <a:p>
          <a:pPr lvl="0" algn="l"/>
          <a:r>
            <a:rPr lang="en-US" sz="1200" b="0"/>
            <a:t>- Who approves task completion for each site?</a:t>
          </a:r>
        </a:p>
        <a:p>
          <a:pPr lvl="0" algn="l"/>
          <a:endParaRPr lang="en-US" sz="1200" b="0"/>
        </a:p>
        <a:p>
          <a:pPr lvl="0" algn="l"/>
          <a:r>
            <a:rPr lang="en-US" sz="1200" b="0"/>
            <a:t>If a central</a:t>
          </a:r>
          <a:r>
            <a:rPr lang="en-US" sz="1200" b="0" baseline="0"/>
            <a:t> office will be supporting one or more sites implementing 50001 Ready, </a:t>
          </a:r>
          <a:r>
            <a:rPr lang="en-US" sz="1200" b="0"/>
            <a:t>in column J of each blue section tab, use the drop-down to select an initial assessment of whether HQ staff will be Leading (e.g. providing sites with guidance), Contributing (e.g. working hand-in-hand with sites), or Supporting (e.g. providing input, feedback and review as requested).</a:t>
          </a:r>
        </a:p>
        <a:p>
          <a:pPr lvl="0" algn="l"/>
          <a:endParaRPr lang="en-US" sz="1200" b="0"/>
        </a:p>
      </xdr:txBody>
    </xdr:sp>
    <xdr:clientData/>
  </xdr:twoCellAnchor>
  <xdr:twoCellAnchor>
    <xdr:from>
      <xdr:col>13</xdr:col>
      <xdr:colOff>508004</xdr:colOff>
      <xdr:row>28</xdr:row>
      <xdr:rowOff>136527</xdr:rowOff>
    </xdr:from>
    <xdr:to>
      <xdr:col>19</xdr:col>
      <xdr:colOff>485775</xdr:colOff>
      <xdr:row>93</xdr:row>
      <xdr:rowOff>115857</xdr:rowOff>
    </xdr:to>
    <xdr:sp macro="" textlink="">
      <xdr:nvSpPr>
        <xdr:cNvPr id="15" name="TextBox 14">
          <a:extLst>
            <a:ext uri="{FF2B5EF4-FFF2-40B4-BE49-F238E27FC236}">
              <a16:creationId xmlns:a16="http://schemas.microsoft.com/office/drawing/2014/main" id="{A57373BC-D102-914C-999B-8C775C0A021E}"/>
            </a:ext>
          </a:extLst>
        </xdr:cNvPr>
        <xdr:cNvSpPr txBox="1"/>
      </xdr:nvSpPr>
      <xdr:spPr>
        <a:xfrm>
          <a:off x="9328154" y="5489577"/>
          <a:ext cx="4321171" cy="1050445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a:endParaRPr lang="en-US" sz="1200" b="1"/>
        </a:p>
        <a:p>
          <a:pPr lvl="0" algn="ctr"/>
          <a:r>
            <a:rPr lang="en-US" sz="1200" b="1"/>
            <a:t>EnMS Inventory</a:t>
          </a:r>
        </a:p>
        <a:p>
          <a:pPr lvl="1"/>
          <a:endParaRPr lang="en-US" sz="1200" b="1"/>
        </a:p>
        <a:p>
          <a:pPr lvl="0"/>
          <a:r>
            <a:rPr lang="en-US" sz="1200" b="0"/>
            <a:t>In column K of each blue section tab, document existing organizational resources that can be leveraged for task implementation to help shape their 50001 Ready implementation strategy. The key question users could ask themselves: "What existing policies, documents, and/or processes can be leveraged to support implementation of this task (e.g. current energy management processes, 14001 documentation, climate goals, Better Plants work)?"</a:t>
          </a:r>
        </a:p>
      </xdr:txBody>
    </xdr:sp>
    <xdr:clientData/>
  </xdr:twoCellAnchor>
  <xdr:twoCellAnchor>
    <xdr:from>
      <xdr:col>7</xdr:col>
      <xdr:colOff>88900</xdr:colOff>
      <xdr:row>20</xdr:row>
      <xdr:rowOff>0</xdr:rowOff>
    </xdr:from>
    <xdr:to>
      <xdr:col>19</xdr:col>
      <xdr:colOff>504825</xdr:colOff>
      <xdr:row>25</xdr:row>
      <xdr:rowOff>12700</xdr:rowOff>
    </xdr:to>
    <xdr:sp macro="" textlink="">
      <xdr:nvSpPr>
        <xdr:cNvPr id="19" name="TextBox 18">
          <a:extLst>
            <a:ext uri="{FF2B5EF4-FFF2-40B4-BE49-F238E27FC236}">
              <a16:creationId xmlns:a16="http://schemas.microsoft.com/office/drawing/2014/main" id="{49A319BC-9985-524D-AF48-40BB232C9DB0}"/>
            </a:ext>
          </a:extLst>
        </xdr:cNvPr>
        <xdr:cNvSpPr txBox="1"/>
      </xdr:nvSpPr>
      <xdr:spPr>
        <a:xfrm>
          <a:off x="4565650" y="3581400"/>
          <a:ext cx="9102725" cy="129857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1200" b="1"/>
            <a:t>Key to Coloring of Cells in this Excel Tool</a:t>
          </a:r>
        </a:p>
        <a:p>
          <a:pPr lvl="1"/>
          <a:endParaRPr lang="en-US" sz="1200" b="0"/>
        </a:p>
        <a:p>
          <a:pPr lvl="1"/>
          <a:r>
            <a:rPr lang="en-US" sz="1200" b="0"/>
            <a:t>Dark</a:t>
          </a:r>
          <a:r>
            <a:rPr lang="en-US" sz="1200" b="0" baseline="0"/>
            <a:t> blue cells are guidance to the EMA Excel Tool user</a:t>
          </a:r>
        </a:p>
        <a:p>
          <a:pPr lvl="1"/>
          <a:r>
            <a:rPr lang="en-US" sz="1200" b="0" baseline="0"/>
            <a:t>Light blue cells are input cells for the users to alter</a:t>
          </a:r>
        </a:p>
        <a:p>
          <a:pPr lvl="1"/>
          <a:r>
            <a:rPr lang="en-US" sz="1200" b="0" baseline="0"/>
            <a:t>White cells are results generated by the Excel tool</a:t>
          </a:r>
        </a:p>
        <a:p>
          <a:pPr lvl="1"/>
          <a:r>
            <a:rPr lang="en-US" sz="1200" b="0" baseline="0"/>
            <a:t>Other cells are shaded based upon the potential score for the sub-task</a:t>
          </a:r>
          <a:endParaRPr lang="en-US" sz="1200" b="0"/>
        </a:p>
      </xdr:txBody>
    </xdr:sp>
    <xdr:clientData/>
  </xdr:twoCellAnchor>
  <xdr:twoCellAnchor>
    <xdr:from>
      <xdr:col>1</xdr:col>
      <xdr:colOff>0</xdr:colOff>
      <xdr:row>94</xdr:row>
      <xdr:rowOff>104775</xdr:rowOff>
    </xdr:from>
    <xdr:to>
      <xdr:col>19</xdr:col>
      <xdr:colOff>485775</xdr:colOff>
      <xdr:row>96</xdr:row>
      <xdr:rowOff>95250</xdr:rowOff>
    </xdr:to>
    <xdr:sp macro="" textlink="">
      <xdr:nvSpPr>
        <xdr:cNvPr id="3" name="TextBox 2">
          <a:extLst>
            <a:ext uri="{FF2B5EF4-FFF2-40B4-BE49-F238E27FC236}">
              <a16:creationId xmlns:a16="http://schemas.microsoft.com/office/drawing/2014/main" id="{AF2F41B9-C5A2-B74C-A1B0-710FB2FE5746}"/>
            </a:ext>
          </a:extLst>
        </xdr:cNvPr>
        <xdr:cNvSpPr txBox="1"/>
      </xdr:nvSpPr>
      <xdr:spPr>
        <a:xfrm>
          <a:off x="165100" y="18405475"/>
          <a:ext cx="15332075" cy="320675"/>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19</xdr:col>
      <xdr:colOff>500221</xdr:colOff>
      <xdr:row>5</xdr:row>
      <xdr:rowOff>12700</xdr:rowOff>
    </xdr:to>
    <xdr:grpSp>
      <xdr:nvGrpSpPr>
        <xdr:cNvPr id="4" name="Group 3">
          <a:extLst>
            <a:ext uri="{FF2B5EF4-FFF2-40B4-BE49-F238E27FC236}">
              <a16:creationId xmlns:a16="http://schemas.microsoft.com/office/drawing/2014/main" id="{F50E748A-5E2F-4FB3-8D62-465123E5D150}"/>
            </a:ext>
          </a:extLst>
        </xdr:cNvPr>
        <xdr:cNvGrpSpPr/>
      </xdr:nvGrpSpPr>
      <xdr:grpSpPr>
        <a:xfrm>
          <a:off x="165100" y="165100"/>
          <a:ext cx="15346521" cy="1028700"/>
          <a:chOff x="142875" y="161925"/>
          <a:chExt cx="13520896" cy="1003300"/>
        </a:xfrm>
      </xdr:grpSpPr>
      <xdr:sp macro="" textlink="">
        <xdr:nvSpPr>
          <xdr:cNvPr id="18" name="TextBox 17">
            <a:extLst>
              <a:ext uri="{FF2B5EF4-FFF2-40B4-BE49-F238E27FC236}">
                <a16:creationId xmlns:a16="http://schemas.microsoft.com/office/drawing/2014/main" id="{84BB225D-C395-4999-9CB2-CF0776178AEF}"/>
              </a:ext>
            </a:extLst>
          </xdr:cNvPr>
          <xdr:cNvSpPr txBox="1"/>
        </xdr:nvSpPr>
        <xdr:spPr>
          <a:xfrm>
            <a:off x="4200526" y="174625"/>
            <a:ext cx="871220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How to Use</a:t>
            </a:r>
          </a:p>
        </xdr:txBody>
      </xdr:sp>
      <xdr:pic>
        <xdr:nvPicPr>
          <xdr:cNvPr id="5" name="Picture 4">
            <a:extLst>
              <a:ext uri="{FF2B5EF4-FFF2-40B4-BE49-F238E27FC236}">
                <a16:creationId xmlns:a16="http://schemas.microsoft.com/office/drawing/2014/main" id="{71C9EB05-26E1-CE4C-BAEA-58C29CD52B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73050" y="165100"/>
            <a:ext cx="690721" cy="996950"/>
          </a:xfrm>
          <a:prstGeom prst="rect">
            <a:avLst/>
          </a:prstGeom>
        </xdr:spPr>
      </xdr:pic>
      <xdr:pic>
        <xdr:nvPicPr>
          <xdr:cNvPr id="6" name="Picture 5">
            <a:extLst>
              <a:ext uri="{FF2B5EF4-FFF2-40B4-BE49-F238E27FC236}">
                <a16:creationId xmlns:a16="http://schemas.microsoft.com/office/drawing/2014/main" id="{CA872DB8-3740-A045-BAA6-477563495A63}"/>
              </a:ext>
            </a:extLst>
          </xdr:cNvPr>
          <xdr:cNvPicPr>
            <a:picLocks noChangeAspect="1"/>
          </xdr:cNvPicPr>
        </xdr:nvPicPr>
        <xdr:blipFill>
          <a:blip xmlns:r="http://schemas.openxmlformats.org/officeDocument/2006/relationships" r:embed="rId2"/>
          <a:stretch>
            <a:fillRect/>
          </a:stretch>
        </xdr:blipFill>
        <xdr:spPr>
          <a:xfrm>
            <a:off x="142875" y="161925"/>
            <a:ext cx="3958892" cy="1003300"/>
          </a:xfrm>
          <a:prstGeom prst="rect">
            <a:avLst/>
          </a:prstGeom>
        </xdr:spPr>
      </xdr:pic>
    </xdr:grpSp>
    <xdr:clientData/>
  </xdr:twoCellAnchor>
  <xdr:twoCellAnchor editAs="oneCell">
    <xdr:from>
      <xdr:col>13</xdr:col>
      <xdr:colOff>685801</xdr:colOff>
      <xdr:row>45</xdr:row>
      <xdr:rowOff>38100</xdr:rowOff>
    </xdr:from>
    <xdr:to>
      <xdr:col>18</xdr:col>
      <xdr:colOff>806757</xdr:colOff>
      <xdr:row>93</xdr:row>
      <xdr:rowOff>0</xdr:rowOff>
    </xdr:to>
    <xdr:pic>
      <xdr:nvPicPr>
        <xdr:cNvPr id="22" name="Picture 21">
          <a:extLst>
            <a:ext uri="{FF2B5EF4-FFF2-40B4-BE49-F238E27FC236}">
              <a16:creationId xmlns:a16="http://schemas.microsoft.com/office/drawing/2014/main" id="{BEBA3BFC-45B8-BDAF-310B-34E294222CC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44201" y="8267700"/>
          <a:ext cx="4248456" cy="7886700"/>
        </a:xfrm>
        <a:prstGeom prst="rect">
          <a:avLst/>
        </a:prstGeom>
      </xdr:spPr>
    </xdr:pic>
    <xdr:clientData/>
  </xdr:twoCellAnchor>
  <xdr:twoCellAnchor editAs="oneCell">
    <xdr:from>
      <xdr:col>7</xdr:col>
      <xdr:colOff>486212</xdr:colOff>
      <xdr:row>59</xdr:row>
      <xdr:rowOff>101600</xdr:rowOff>
    </xdr:from>
    <xdr:to>
      <xdr:col>12</xdr:col>
      <xdr:colOff>595677</xdr:colOff>
      <xdr:row>92</xdr:row>
      <xdr:rowOff>127000</xdr:rowOff>
    </xdr:to>
    <xdr:pic>
      <xdr:nvPicPr>
        <xdr:cNvPr id="28" name="Picture 27">
          <a:extLst>
            <a:ext uri="{FF2B5EF4-FFF2-40B4-BE49-F238E27FC236}">
              <a16:creationId xmlns:a16="http://schemas.microsoft.com/office/drawing/2014/main" id="{99C8DB60-25CB-DFF5-6A60-5AC75A04E19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91612" y="10642600"/>
          <a:ext cx="4236965" cy="5473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48</xdr:row>
      <xdr:rowOff>139700</xdr:rowOff>
    </xdr:from>
    <xdr:to>
      <xdr:col>20</xdr:col>
      <xdr:colOff>25292</xdr:colOff>
      <xdr:row>50</xdr:row>
      <xdr:rowOff>50546</xdr:rowOff>
    </xdr:to>
    <xdr:sp macro="" textlink="">
      <xdr:nvSpPr>
        <xdr:cNvPr id="11" name="TextBox 10">
          <a:extLst>
            <a:ext uri="{FF2B5EF4-FFF2-40B4-BE49-F238E27FC236}">
              <a16:creationId xmlns:a16="http://schemas.microsoft.com/office/drawing/2014/main" id="{808076DB-8B01-BF42-AE8E-A670539213D8}"/>
            </a:ext>
          </a:extLst>
        </xdr:cNvPr>
        <xdr:cNvSpPr txBox="1"/>
      </xdr:nvSpPr>
      <xdr:spPr>
        <a:xfrm>
          <a:off x="142875" y="8255000"/>
          <a:ext cx="13446017" cy="310896"/>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20</xdr:col>
      <xdr:colOff>14446</xdr:colOff>
      <xdr:row>5</xdr:row>
      <xdr:rowOff>12700</xdr:rowOff>
    </xdr:to>
    <xdr:grpSp>
      <xdr:nvGrpSpPr>
        <xdr:cNvPr id="2" name="Group 1">
          <a:extLst>
            <a:ext uri="{FF2B5EF4-FFF2-40B4-BE49-F238E27FC236}">
              <a16:creationId xmlns:a16="http://schemas.microsoft.com/office/drawing/2014/main" id="{186B928F-4A7A-4B98-B2B2-EA3B3058DCD7}"/>
            </a:ext>
          </a:extLst>
        </xdr:cNvPr>
        <xdr:cNvGrpSpPr/>
      </xdr:nvGrpSpPr>
      <xdr:grpSpPr>
        <a:xfrm>
          <a:off x="165100" y="165100"/>
          <a:ext cx="15381446" cy="1028700"/>
          <a:chOff x="142875" y="161925"/>
          <a:chExt cx="13520896" cy="1003300"/>
        </a:xfrm>
      </xdr:grpSpPr>
      <xdr:sp macro="" textlink="">
        <xdr:nvSpPr>
          <xdr:cNvPr id="16" name="TextBox 15">
            <a:extLst>
              <a:ext uri="{FF2B5EF4-FFF2-40B4-BE49-F238E27FC236}">
                <a16:creationId xmlns:a16="http://schemas.microsoft.com/office/drawing/2014/main" id="{4D77BBEE-C277-482A-85A7-151C4C0549D1}"/>
              </a:ext>
            </a:extLst>
          </xdr:cNvPr>
          <xdr:cNvSpPr txBox="1"/>
        </xdr:nvSpPr>
        <xdr:spPr>
          <a:xfrm>
            <a:off x="4200526" y="174625"/>
            <a:ext cx="871220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Identifying Information - Getting Started</a:t>
            </a:r>
          </a:p>
        </xdr:txBody>
      </xdr:sp>
      <xdr:pic>
        <xdr:nvPicPr>
          <xdr:cNvPr id="17" name="Picture 16">
            <a:extLst>
              <a:ext uri="{FF2B5EF4-FFF2-40B4-BE49-F238E27FC236}">
                <a16:creationId xmlns:a16="http://schemas.microsoft.com/office/drawing/2014/main" id="{6C9F7CEE-B41D-4DE8-AF0E-974C851987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73050" y="165100"/>
            <a:ext cx="690721" cy="996950"/>
          </a:xfrm>
          <a:prstGeom prst="rect">
            <a:avLst/>
          </a:prstGeom>
        </xdr:spPr>
      </xdr:pic>
      <xdr:pic>
        <xdr:nvPicPr>
          <xdr:cNvPr id="18" name="Picture 17">
            <a:extLst>
              <a:ext uri="{FF2B5EF4-FFF2-40B4-BE49-F238E27FC236}">
                <a16:creationId xmlns:a16="http://schemas.microsoft.com/office/drawing/2014/main" id="{A9C2A3CF-C25C-42AF-8104-C3D41C412E35}"/>
              </a:ext>
            </a:extLst>
          </xdr:cNvPr>
          <xdr:cNvPicPr>
            <a:picLocks noChangeAspect="1"/>
          </xdr:cNvPicPr>
        </xdr:nvPicPr>
        <xdr:blipFill>
          <a:blip xmlns:r="http://schemas.openxmlformats.org/officeDocument/2006/relationships" r:embed="rId2"/>
          <a:stretch>
            <a:fillRect/>
          </a:stretch>
        </xdr:blipFill>
        <xdr:spPr>
          <a:xfrm>
            <a:off x="142875" y="161925"/>
            <a:ext cx="3958892" cy="10033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18</xdr:row>
      <xdr:rowOff>0</xdr:rowOff>
    </xdr:from>
    <xdr:to>
      <xdr:col>11</xdr:col>
      <xdr:colOff>12699</xdr:colOff>
      <xdr:row>20</xdr:row>
      <xdr:rowOff>63500</xdr:rowOff>
    </xdr:to>
    <xdr:sp macro="" textlink="">
      <xdr:nvSpPr>
        <xdr:cNvPr id="6" name="TextBox 5">
          <a:extLst>
            <a:ext uri="{FF2B5EF4-FFF2-40B4-BE49-F238E27FC236}">
              <a16:creationId xmlns:a16="http://schemas.microsoft.com/office/drawing/2014/main" id="{99F3C823-4DA9-BF47-A9A0-045B36BAE148}"/>
            </a:ext>
          </a:extLst>
        </xdr:cNvPr>
        <xdr:cNvSpPr txBox="1"/>
      </xdr:nvSpPr>
      <xdr:spPr>
        <a:xfrm>
          <a:off x="165100" y="27622500"/>
          <a:ext cx="15468599" cy="3937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11</xdr:col>
      <xdr:colOff>1746</xdr:colOff>
      <xdr:row>5</xdr:row>
      <xdr:rowOff>12700</xdr:rowOff>
    </xdr:to>
    <xdr:grpSp>
      <xdr:nvGrpSpPr>
        <xdr:cNvPr id="4" name="Group 3">
          <a:extLst>
            <a:ext uri="{FF2B5EF4-FFF2-40B4-BE49-F238E27FC236}">
              <a16:creationId xmlns:a16="http://schemas.microsoft.com/office/drawing/2014/main" id="{2F0C1D18-8985-46E8-BCB1-0CAB57EA9DFC}"/>
            </a:ext>
          </a:extLst>
        </xdr:cNvPr>
        <xdr:cNvGrpSpPr/>
      </xdr:nvGrpSpPr>
      <xdr:grpSpPr>
        <a:xfrm>
          <a:off x="165100" y="165100"/>
          <a:ext cx="15495746" cy="1028700"/>
          <a:chOff x="142875" y="161925"/>
          <a:chExt cx="13527246" cy="1003300"/>
        </a:xfrm>
      </xdr:grpSpPr>
      <xdr:sp macro="" textlink="">
        <xdr:nvSpPr>
          <xdr:cNvPr id="3" name="TextBox 2">
            <a:extLst>
              <a:ext uri="{FF2B5EF4-FFF2-40B4-BE49-F238E27FC236}">
                <a16:creationId xmlns:a16="http://schemas.microsoft.com/office/drawing/2014/main" id="{0B90C735-D369-F242-8F71-90144C052F21}"/>
              </a:ext>
            </a:extLst>
          </xdr:cNvPr>
          <xdr:cNvSpPr txBox="1"/>
        </xdr:nvSpPr>
        <xdr:spPr>
          <a:xfrm>
            <a:off x="4197351" y="174625"/>
            <a:ext cx="866775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a:t>
            </a:r>
            <a:r>
              <a:rPr lang="en-US" sz="1600" b="1" baseline="0">
                <a:solidFill>
                  <a:schemeClr val="bg1"/>
                </a:solidFill>
              </a:rPr>
              <a:t>) Excel Tool</a:t>
            </a:r>
          </a:p>
          <a:p>
            <a:pPr lvl="1" algn="ctr"/>
            <a:r>
              <a:rPr lang="en-US" sz="1600" b="1" baseline="0">
                <a:solidFill>
                  <a:schemeClr val="bg1"/>
                </a:solidFill>
              </a:rPr>
              <a:t>EMA Section 1. Context of the Organization (Tasks 1-3)</a:t>
            </a:r>
            <a:endParaRPr lang="en-US" sz="1600" b="1">
              <a:solidFill>
                <a:schemeClr val="bg1"/>
              </a:solidFill>
            </a:endParaRPr>
          </a:p>
        </xdr:txBody>
      </xdr:sp>
      <xdr:pic>
        <xdr:nvPicPr>
          <xdr:cNvPr id="2" name="Picture 1">
            <a:extLst>
              <a:ext uri="{FF2B5EF4-FFF2-40B4-BE49-F238E27FC236}">
                <a16:creationId xmlns:a16="http://schemas.microsoft.com/office/drawing/2014/main" id="{E2D79846-5C2D-C94C-9EDA-3966758A17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5425" y="165100"/>
            <a:ext cx="744696" cy="996950"/>
          </a:xfrm>
          <a:prstGeom prst="rect">
            <a:avLst/>
          </a:prstGeom>
        </xdr:spPr>
      </xdr:pic>
      <xdr:pic>
        <xdr:nvPicPr>
          <xdr:cNvPr id="5" name="Picture 4">
            <a:extLst>
              <a:ext uri="{FF2B5EF4-FFF2-40B4-BE49-F238E27FC236}">
                <a16:creationId xmlns:a16="http://schemas.microsoft.com/office/drawing/2014/main" id="{0E6E18D8-DF63-1F46-81FA-0E486B818021}"/>
              </a:ext>
            </a:extLst>
          </xdr:cNvPr>
          <xdr:cNvPicPr>
            <a:picLocks noChangeAspect="1"/>
          </xdr:cNvPicPr>
        </xdr:nvPicPr>
        <xdr:blipFill>
          <a:blip xmlns:r="http://schemas.openxmlformats.org/officeDocument/2006/relationships" r:embed="rId2"/>
          <a:stretch>
            <a:fillRect/>
          </a:stretch>
        </xdr:blipFill>
        <xdr:spPr>
          <a:xfrm>
            <a:off x="142875" y="161925"/>
            <a:ext cx="4060492" cy="100330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22</xdr:row>
      <xdr:rowOff>0</xdr:rowOff>
    </xdr:from>
    <xdr:to>
      <xdr:col>11</xdr:col>
      <xdr:colOff>12699</xdr:colOff>
      <xdr:row>24</xdr:row>
      <xdr:rowOff>63500</xdr:rowOff>
    </xdr:to>
    <xdr:sp macro="" textlink="">
      <xdr:nvSpPr>
        <xdr:cNvPr id="2" name="TextBox 1">
          <a:extLst>
            <a:ext uri="{FF2B5EF4-FFF2-40B4-BE49-F238E27FC236}">
              <a16:creationId xmlns:a16="http://schemas.microsoft.com/office/drawing/2014/main" id="{4B2DA385-5F55-854C-8D8E-C0CB2E873B68}"/>
            </a:ext>
          </a:extLst>
        </xdr:cNvPr>
        <xdr:cNvSpPr txBox="1"/>
      </xdr:nvSpPr>
      <xdr:spPr>
        <a:xfrm>
          <a:off x="165100" y="33058100"/>
          <a:ext cx="15468599" cy="3937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11</xdr:col>
      <xdr:colOff>1746</xdr:colOff>
      <xdr:row>5</xdr:row>
      <xdr:rowOff>12700</xdr:rowOff>
    </xdr:to>
    <xdr:grpSp>
      <xdr:nvGrpSpPr>
        <xdr:cNvPr id="4" name="Group 3">
          <a:extLst>
            <a:ext uri="{FF2B5EF4-FFF2-40B4-BE49-F238E27FC236}">
              <a16:creationId xmlns:a16="http://schemas.microsoft.com/office/drawing/2014/main" id="{9FB8F073-EBE6-47ED-BD38-6796EF15A147}"/>
            </a:ext>
          </a:extLst>
        </xdr:cNvPr>
        <xdr:cNvGrpSpPr/>
      </xdr:nvGrpSpPr>
      <xdr:grpSpPr>
        <a:xfrm>
          <a:off x="165100" y="165100"/>
          <a:ext cx="15495746" cy="1028700"/>
          <a:chOff x="142875" y="161925"/>
          <a:chExt cx="13527246" cy="1003300"/>
        </a:xfrm>
      </xdr:grpSpPr>
      <xdr:sp macro="" textlink="">
        <xdr:nvSpPr>
          <xdr:cNvPr id="3" name="TextBox 2">
            <a:extLst>
              <a:ext uri="{FF2B5EF4-FFF2-40B4-BE49-F238E27FC236}">
                <a16:creationId xmlns:a16="http://schemas.microsoft.com/office/drawing/2014/main" id="{41FAE888-672F-DB4A-BC4E-360B49EBD92A}"/>
              </a:ext>
            </a:extLst>
          </xdr:cNvPr>
          <xdr:cNvSpPr txBox="1"/>
        </xdr:nvSpPr>
        <xdr:spPr>
          <a:xfrm>
            <a:off x="4197351" y="174625"/>
            <a:ext cx="866775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EMA Section 2. Leadership (Tasks 4-6)</a:t>
            </a:r>
          </a:p>
        </xdr:txBody>
      </xdr:sp>
      <xdr:pic>
        <xdr:nvPicPr>
          <xdr:cNvPr id="6" name="Picture 5">
            <a:extLst>
              <a:ext uri="{FF2B5EF4-FFF2-40B4-BE49-F238E27FC236}">
                <a16:creationId xmlns:a16="http://schemas.microsoft.com/office/drawing/2014/main" id="{39B9EA43-D3A0-804A-9E95-3D97C093B9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5425" y="165100"/>
            <a:ext cx="744696" cy="996950"/>
          </a:xfrm>
          <a:prstGeom prst="rect">
            <a:avLst/>
          </a:prstGeom>
        </xdr:spPr>
      </xdr:pic>
      <xdr:pic>
        <xdr:nvPicPr>
          <xdr:cNvPr id="7" name="Picture 6">
            <a:extLst>
              <a:ext uri="{FF2B5EF4-FFF2-40B4-BE49-F238E27FC236}">
                <a16:creationId xmlns:a16="http://schemas.microsoft.com/office/drawing/2014/main" id="{BD85091A-E9D2-3241-A6DB-0060A56A9229}"/>
              </a:ext>
            </a:extLst>
          </xdr:cNvPr>
          <xdr:cNvPicPr>
            <a:picLocks noChangeAspect="1"/>
          </xdr:cNvPicPr>
        </xdr:nvPicPr>
        <xdr:blipFill>
          <a:blip xmlns:r="http://schemas.openxmlformats.org/officeDocument/2006/relationships" r:embed="rId2"/>
          <a:stretch>
            <a:fillRect/>
          </a:stretch>
        </xdr:blipFill>
        <xdr:spPr>
          <a:xfrm>
            <a:off x="142875" y="161925"/>
            <a:ext cx="4060492" cy="100330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40</xdr:row>
      <xdr:rowOff>0</xdr:rowOff>
    </xdr:from>
    <xdr:to>
      <xdr:col>11</xdr:col>
      <xdr:colOff>12699</xdr:colOff>
      <xdr:row>42</xdr:row>
      <xdr:rowOff>63500</xdr:rowOff>
    </xdr:to>
    <xdr:sp macro="" textlink="">
      <xdr:nvSpPr>
        <xdr:cNvPr id="5" name="TextBox 4">
          <a:extLst>
            <a:ext uri="{FF2B5EF4-FFF2-40B4-BE49-F238E27FC236}">
              <a16:creationId xmlns:a16="http://schemas.microsoft.com/office/drawing/2014/main" id="{7DDB1846-36C4-B34D-9ABF-1C072C10B644}"/>
            </a:ext>
          </a:extLst>
        </xdr:cNvPr>
        <xdr:cNvSpPr txBox="1"/>
      </xdr:nvSpPr>
      <xdr:spPr>
        <a:xfrm>
          <a:off x="165100" y="91490800"/>
          <a:ext cx="15468599" cy="3937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11</xdr:col>
      <xdr:colOff>1746</xdr:colOff>
      <xdr:row>5</xdr:row>
      <xdr:rowOff>12700</xdr:rowOff>
    </xdr:to>
    <xdr:grpSp>
      <xdr:nvGrpSpPr>
        <xdr:cNvPr id="3" name="Group 2">
          <a:extLst>
            <a:ext uri="{FF2B5EF4-FFF2-40B4-BE49-F238E27FC236}">
              <a16:creationId xmlns:a16="http://schemas.microsoft.com/office/drawing/2014/main" id="{73954FA3-6F9C-4F42-8097-EFF70D1E0A63}"/>
            </a:ext>
          </a:extLst>
        </xdr:cNvPr>
        <xdr:cNvGrpSpPr/>
      </xdr:nvGrpSpPr>
      <xdr:grpSpPr>
        <a:xfrm>
          <a:off x="165100" y="165100"/>
          <a:ext cx="15495746" cy="1028700"/>
          <a:chOff x="142875" y="161925"/>
          <a:chExt cx="13527246" cy="1003300"/>
        </a:xfrm>
      </xdr:grpSpPr>
      <xdr:sp macro="" textlink="">
        <xdr:nvSpPr>
          <xdr:cNvPr id="2" name="TextBox 1">
            <a:extLst>
              <a:ext uri="{FF2B5EF4-FFF2-40B4-BE49-F238E27FC236}">
                <a16:creationId xmlns:a16="http://schemas.microsoft.com/office/drawing/2014/main" id="{5733D150-8E3F-634F-AF20-85BFC3A4222E}"/>
              </a:ext>
            </a:extLst>
          </xdr:cNvPr>
          <xdr:cNvSpPr txBox="1"/>
        </xdr:nvSpPr>
        <xdr:spPr>
          <a:xfrm>
            <a:off x="4197351" y="174625"/>
            <a:ext cx="866775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EMA Section 3. Planning (Tasks 7-13)</a:t>
            </a:r>
          </a:p>
        </xdr:txBody>
      </xdr:sp>
      <xdr:pic>
        <xdr:nvPicPr>
          <xdr:cNvPr id="6" name="Picture 5">
            <a:extLst>
              <a:ext uri="{FF2B5EF4-FFF2-40B4-BE49-F238E27FC236}">
                <a16:creationId xmlns:a16="http://schemas.microsoft.com/office/drawing/2014/main" id="{BAD65B54-5FA1-FD40-8100-BF2E770432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5425" y="165100"/>
            <a:ext cx="744696" cy="996950"/>
          </a:xfrm>
          <a:prstGeom prst="rect">
            <a:avLst/>
          </a:prstGeom>
        </xdr:spPr>
      </xdr:pic>
      <xdr:pic>
        <xdr:nvPicPr>
          <xdr:cNvPr id="7" name="Picture 6">
            <a:extLst>
              <a:ext uri="{FF2B5EF4-FFF2-40B4-BE49-F238E27FC236}">
                <a16:creationId xmlns:a16="http://schemas.microsoft.com/office/drawing/2014/main" id="{3CB78D00-BD51-2C42-A268-1D3547085490}"/>
              </a:ext>
            </a:extLst>
          </xdr:cNvPr>
          <xdr:cNvPicPr>
            <a:picLocks noChangeAspect="1"/>
          </xdr:cNvPicPr>
        </xdr:nvPicPr>
        <xdr:blipFill>
          <a:blip xmlns:r="http://schemas.openxmlformats.org/officeDocument/2006/relationships" r:embed="rId2"/>
          <a:stretch>
            <a:fillRect/>
          </a:stretch>
        </xdr:blipFill>
        <xdr:spPr>
          <a:xfrm>
            <a:off x="142875" y="161925"/>
            <a:ext cx="4060492" cy="100330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25</xdr:row>
      <xdr:rowOff>0</xdr:rowOff>
    </xdr:from>
    <xdr:to>
      <xdr:col>11</xdr:col>
      <xdr:colOff>12699</xdr:colOff>
      <xdr:row>27</xdr:row>
      <xdr:rowOff>63500</xdr:rowOff>
    </xdr:to>
    <xdr:sp macro="" textlink="">
      <xdr:nvSpPr>
        <xdr:cNvPr id="5" name="TextBox 4">
          <a:extLst>
            <a:ext uri="{FF2B5EF4-FFF2-40B4-BE49-F238E27FC236}">
              <a16:creationId xmlns:a16="http://schemas.microsoft.com/office/drawing/2014/main" id="{5C378D69-BBB2-AB49-BB28-0880BAC8C267}"/>
            </a:ext>
          </a:extLst>
        </xdr:cNvPr>
        <xdr:cNvSpPr txBox="1"/>
      </xdr:nvSpPr>
      <xdr:spPr>
        <a:xfrm>
          <a:off x="165100" y="53695600"/>
          <a:ext cx="15468599" cy="3937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11</xdr:col>
      <xdr:colOff>1746</xdr:colOff>
      <xdr:row>5</xdr:row>
      <xdr:rowOff>12700</xdr:rowOff>
    </xdr:to>
    <xdr:grpSp>
      <xdr:nvGrpSpPr>
        <xdr:cNvPr id="3" name="Group 2">
          <a:extLst>
            <a:ext uri="{FF2B5EF4-FFF2-40B4-BE49-F238E27FC236}">
              <a16:creationId xmlns:a16="http://schemas.microsoft.com/office/drawing/2014/main" id="{7B60622C-FC69-409D-842C-CECA6B6868B4}"/>
            </a:ext>
          </a:extLst>
        </xdr:cNvPr>
        <xdr:cNvGrpSpPr/>
      </xdr:nvGrpSpPr>
      <xdr:grpSpPr>
        <a:xfrm>
          <a:off x="165100" y="165100"/>
          <a:ext cx="15495746" cy="1028700"/>
          <a:chOff x="142875" y="161925"/>
          <a:chExt cx="13527246" cy="1003300"/>
        </a:xfrm>
      </xdr:grpSpPr>
      <xdr:sp macro="" textlink="">
        <xdr:nvSpPr>
          <xdr:cNvPr id="2" name="TextBox 1">
            <a:extLst>
              <a:ext uri="{FF2B5EF4-FFF2-40B4-BE49-F238E27FC236}">
                <a16:creationId xmlns:a16="http://schemas.microsoft.com/office/drawing/2014/main" id="{FCED0177-4482-F340-82F1-FE3A6A1DBD8D}"/>
              </a:ext>
            </a:extLst>
          </xdr:cNvPr>
          <xdr:cNvSpPr txBox="1"/>
        </xdr:nvSpPr>
        <xdr:spPr>
          <a:xfrm>
            <a:off x="4197351" y="174625"/>
            <a:ext cx="866775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EMA Section 4. Support (Tasks 14-16)</a:t>
            </a:r>
          </a:p>
        </xdr:txBody>
      </xdr:sp>
      <xdr:pic>
        <xdr:nvPicPr>
          <xdr:cNvPr id="6" name="Picture 5">
            <a:extLst>
              <a:ext uri="{FF2B5EF4-FFF2-40B4-BE49-F238E27FC236}">
                <a16:creationId xmlns:a16="http://schemas.microsoft.com/office/drawing/2014/main" id="{FCE58742-A945-6044-8933-DF5546E075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5425" y="165100"/>
            <a:ext cx="744696" cy="996950"/>
          </a:xfrm>
          <a:prstGeom prst="rect">
            <a:avLst/>
          </a:prstGeom>
        </xdr:spPr>
      </xdr:pic>
      <xdr:pic>
        <xdr:nvPicPr>
          <xdr:cNvPr id="7" name="Picture 6">
            <a:extLst>
              <a:ext uri="{FF2B5EF4-FFF2-40B4-BE49-F238E27FC236}">
                <a16:creationId xmlns:a16="http://schemas.microsoft.com/office/drawing/2014/main" id="{F133B20A-7786-EC4F-9394-DB9D5C03762D}"/>
              </a:ext>
            </a:extLst>
          </xdr:cNvPr>
          <xdr:cNvPicPr>
            <a:picLocks noChangeAspect="1"/>
          </xdr:cNvPicPr>
        </xdr:nvPicPr>
        <xdr:blipFill>
          <a:blip xmlns:r="http://schemas.openxmlformats.org/officeDocument/2006/relationships" r:embed="rId2"/>
          <a:stretch>
            <a:fillRect/>
          </a:stretch>
        </xdr:blipFill>
        <xdr:spPr>
          <a:xfrm>
            <a:off x="142875" y="161925"/>
            <a:ext cx="4060492" cy="100330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26</xdr:row>
      <xdr:rowOff>0</xdr:rowOff>
    </xdr:from>
    <xdr:to>
      <xdr:col>11</xdr:col>
      <xdr:colOff>12699</xdr:colOff>
      <xdr:row>28</xdr:row>
      <xdr:rowOff>63500</xdr:rowOff>
    </xdr:to>
    <xdr:sp macro="" textlink="">
      <xdr:nvSpPr>
        <xdr:cNvPr id="5" name="TextBox 4">
          <a:extLst>
            <a:ext uri="{FF2B5EF4-FFF2-40B4-BE49-F238E27FC236}">
              <a16:creationId xmlns:a16="http://schemas.microsoft.com/office/drawing/2014/main" id="{31449EED-67A1-8A49-9F69-76DBF0947595}"/>
            </a:ext>
          </a:extLst>
        </xdr:cNvPr>
        <xdr:cNvSpPr txBox="1"/>
      </xdr:nvSpPr>
      <xdr:spPr>
        <a:xfrm>
          <a:off x="165100" y="52235100"/>
          <a:ext cx="15468599" cy="3937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11</xdr:col>
      <xdr:colOff>1746</xdr:colOff>
      <xdr:row>5</xdr:row>
      <xdr:rowOff>12700</xdr:rowOff>
    </xdr:to>
    <xdr:grpSp>
      <xdr:nvGrpSpPr>
        <xdr:cNvPr id="3" name="Group 2">
          <a:extLst>
            <a:ext uri="{FF2B5EF4-FFF2-40B4-BE49-F238E27FC236}">
              <a16:creationId xmlns:a16="http://schemas.microsoft.com/office/drawing/2014/main" id="{2599A1BE-B0B9-463F-88B3-AF149EC8EB2F}"/>
            </a:ext>
          </a:extLst>
        </xdr:cNvPr>
        <xdr:cNvGrpSpPr/>
      </xdr:nvGrpSpPr>
      <xdr:grpSpPr>
        <a:xfrm>
          <a:off x="165100" y="165100"/>
          <a:ext cx="15495746" cy="1028700"/>
          <a:chOff x="142875" y="161925"/>
          <a:chExt cx="13527246" cy="1003300"/>
        </a:xfrm>
      </xdr:grpSpPr>
      <xdr:sp macro="" textlink="">
        <xdr:nvSpPr>
          <xdr:cNvPr id="2" name="TextBox 1">
            <a:extLst>
              <a:ext uri="{FF2B5EF4-FFF2-40B4-BE49-F238E27FC236}">
                <a16:creationId xmlns:a16="http://schemas.microsoft.com/office/drawing/2014/main" id="{185C5908-E2FF-2E44-989D-20FD8E78445D}"/>
              </a:ext>
            </a:extLst>
          </xdr:cNvPr>
          <xdr:cNvSpPr txBox="1"/>
        </xdr:nvSpPr>
        <xdr:spPr>
          <a:xfrm>
            <a:off x="4197351" y="174625"/>
            <a:ext cx="866775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EMA Section 5. Operation (Tasks 17-19)</a:t>
            </a:r>
          </a:p>
        </xdr:txBody>
      </xdr:sp>
      <xdr:pic>
        <xdr:nvPicPr>
          <xdr:cNvPr id="6" name="Picture 5">
            <a:extLst>
              <a:ext uri="{FF2B5EF4-FFF2-40B4-BE49-F238E27FC236}">
                <a16:creationId xmlns:a16="http://schemas.microsoft.com/office/drawing/2014/main" id="{E7B5A213-EFD5-F64D-8457-3B040F6D04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5425" y="165100"/>
            <a:ext cx="744696" cy="996950"/>
          </a:xfrm>
          <a:prstGeom prst="rect">
            <a:avLst/>
          </a:prstGeom>
        </xdr:spPr>
      </xdr:pic>
      <xdr:pic>
        <xdr:nvPicPr>
          <xdr:cNvPr id="7" name="Picture 6">
            <a:extLst>
              <a:ext uri="{FF2B5EF4-FFF2-40B4-BE49-F238E27FC236}">
                <a16:creationId xmlns:a16="http://schemas.microsoft.com/office/drawing/2014/main" id="{A73D1766-F4AA-064B-AE50-83474483BEDD}"/>
              </a:ext>
            </a:extLst>
          </xdr:cNvPr>
          <xdr:cNvPicPr>
            <a:picLocks noChangeAspect="1"/>
          </xdr:cNvPicPr>
        </xdr:nvPicPr>
        <xdr:blipFill>
          <a:blip xmlns:r="http://schemas.openxmlformats.org/officeDocument/2006/relationships" r:embed="rId2"/>
          <a:stretch>
            <a:fillRect/>
          </a:stretch>
        </xdr:blipFill>
        <xdr:spPr>
          <a:xfrm>
            <a:off x="142875" y="161925"/>
            <a:ext cx="4060492" cy="1003300"/>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35</xdr:row>
      <xdr:rowOff>0</xdr:rowOff>
    </xdr:from>
    <xdr:to>
      <xdr:col>11</xdr:col>
      <xdr:colOff>12699</xdr:colOff>
      <xdr:row>37</xdr:row>
      <xdr:rowOff>63500</xdr:rowOff>
    </xdr:to>
    <xdr:sp macro="" textlink="">
      <xdr:nvSpPr>
        <xdr:cNvPr id="2" name="TextBox 1">
          <a:extLst>
            <a:ext uri="{FF2B5EF4-FFF2-40B4-BE49-F238E27FC236}">
              <a16:creationId xmlns:a16="http://schemas.microsoft.com/office/drawing/2014/main" id="{F45A6CC9-8928-4644-A0C4-EB9E7448E4E6}"/>
            </a:ext>
          </a:extLst>
        </xdr:cNvPr>
        <xdr:cNvSpPr txBox="1"/>
      </xdr:nvSpPr>
      <xdr:spPr>
        <a:xfrm>
          <a:off x="165100" y="73215500"/>
          <a:ext cx="15468599" cy="3937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spcAft>
              <a:spcPts val="600"/>
            </a:spcAft>
          </a:pPr>
          <a:r>
            <a:rPr lang="en-US" sz="1000" b="0">
              <a:solidFill>
                <a:schemeClr val="bg1"/>
              </a:solidFill>
            </a:rPr>
            <a:t>v1.0 2022 09											</a:t>
          </a:r>
          <a:r>
            <a:rPr lang="en-US" sz="1000" b="0" i="0">
              <a:solidFill>
                <a:schemeClr val="bg1"/>
              </a:solidFill>
              <a:effectLst/>
              <a:latin typeface="+mn-lt"/>
              <a:ea typeface="+mn-ea"/>
              <a:cs typeface="+mn-cs"/>
            </a:rPr>
            <a:t>Copyright Lawrence Berkeley National Laboratory </a:t>
          </a:r>
          <a:r>
            <a:rPr lang="en-US" sz="1000" b="0">
              <a:solidFill>
                <a:schemeClr val="bg1"/>
              </a:solidFill>
              <a:latin typeface="+mn-lt"/>
              <a:ea typeface="+mn-ea"/>
              <a:cs typeface="+mn-cs"/>
            </a:rPr>
            <a:t>2022</a:t>
          </a:r>
        </a:p>
      </xdr:txBody>
    </xdr:sp>
    <xdr:clientData/>
  </xdr:twoCellAnchor>
  <xdr:twoCellAnchor>
    <xdr:from>
      <xdr:col>1</xdr:col>
      <xdr:colOff>0</xdr:colOff>
      <xdr:row>1</xdr:row>
      <xdr:rowOff>0</xdr:rowOff>
    </xdr:from>
    <xdr:to>
      <xdr:col>11</xdr:col>
      <xdr:colOff>1746</xdr:colOff>
      <xdr:row>5</xdr:row>
      <xdr:rowOff>12700</xdr:rowOff>
    </xdr:to>
    <xdr:grpSp>
      <xdr:nvGrpSpPr>
        <xdr:cNvPr id="4" name="Group 3">
          <a:extLst>
            <a:ext uri="{FF2B5EF4-FFF2-40B4-BE49-F238E27FC236}">
              <a16:creationId xmlns:a16="http://schemas.microsoft.com/office/drawing/2014/main" id="{F8F5548C-8A38-4EC6-90AE-8EB3CC83546D}"/>
            </a:ext>
          </a:extLst>
        </xdr:cNvPr>
        <xdr:cNvGrpSpPr/>
      </xdr:nvGrpSpPr>
      <xdr:grpSpPr>
        <a:xfrm>
          <a:off x="165100" y="165100"/>
          <a:ext cx="15495746" cy="1028700"/>
          <a:chOff x="142875" y="161925"/>
          <a:chExt cx="13527246" cy="1003300"/>
        </a:xfrm>
      </xdr:grpSpPr>
      <xdr:sp macro="" textlink="">
        <xdr:nvSpPr>
          <xdr:cNvPr id="3" name="TextBox 2">
            <a:extLst>
              <a:ext uri="{FF2B5EF4-FFF2-40B4-BE49-F238E27FC236}">
                <a16:creationId xmlns:a16="http://schemas.microsoft.com/office/drawing/2014/main" id="{B13801A1-C026-8941-AECA-A57655D67C82}"/>
              </a:ext>
            </a:extLst>
          </xdr:cNvPr>
          <xdr:cNvSpPr txBox="1"/>
        </xdr:nvSpPr>
        <xdr:spPr>
          <a:xfrm>
            <a:off x="4197351" y="174625"/>
            <a:ext cx="8667750" cy="990600"/>
          </a:xfrm>
          <a:prstGeom prst="rect">
            <a:avLst/>
          </a:prstGeom>
          <a:solidFill>
            <a:srgbClr val="1C57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spcAft>
                <a:spcPts val="600"/>
              </a:spcAft>
            </a:pPr>
            <a:r>
              <a:rPr lang="en-US" sz="1600" b="1">
                <a:solidFill>
                  <a:schemeClr val="bg1"/>
                </a:solidFill>
              </a:rPr>
              <a:t>50001 Ready Energy Management Assessment (EMA) Excel Tool</a:t>
            </a:r>
          </a:p>
          <a:p>
            <a:pPr lvl="1" algn="ctr">
              <a:spcAft>
                <a:spcPts val="600"/>
              </a:spcAft>
            </a:pPr>
            <a:r>
              <a:rPr lang="en-US" sz="1600" b="1">
                <a:solidFill>
                  <a:schemeClr val="bg1"/>
                </a:solidFill>
              </a:rPr>
              <a:t>EMA Section 6. Performance Evaluation (Tasks 20-23)</a:t>
            </a:r>
          </a:p>
        </xdr:txBody>
      </xdr:sp>
      <xdr:pic>
        <xdr:nvPicPr>
          <xdr:cNvPr id="6" name="Picture 5">
            <a:extLst>
              <a:ext uri="{FF2B5EF4-FFF2-40B4-BE49-F238E27FC236}">
                <a16:creationId xmlns:a16="http://schemas.microsoft.com/office/drawing/2014/main" id="{79AD8A9A-DDFE-CD44-8A31-64C43A06A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5425" y="165100"/>
            <a:ext cx="744696" cy="996950"/>
          </a:xfrm>
          <a:prstGeom prst="rect">
            <a:avLst/>
          </a:prstGeom>
        </xdr:spPr>
      </xdr:pic>
      <xdr:pic>
        <xdr:nvPicPr>
          <xdr:cNvPr id="7" name="Picture 6">
            <a:extLst>
              <a:ext uri="{FF2B5EF4-FFF2-40B4-BE49-F238E27FC236}">
                <a16:creationId xmlns:a16="http://schemas.microsoft.com/office/drawing/2014/main" id="{F594C543-3016-7440-9B9F-4142D7936257}"/>
              </a:ext>
            </a:extLst>
          </xdr:cNvPr>
          <xdr:cNvPicPr>
            <a:picLocks noChangeAspect="1"/>
          </xdr:cNvPicPr>
        </xdr:nvPicPr>
        <xdr:blipFill>
          <a:blip xmlns:r="http://schemas.openxmlformats.org/officeDocument/2006/relationships" r:embed="rId2"/>
          <a:stretch>
            <a:fillRect/>
          </a:stretch>
        </xdr:blipFill>
        <xdr:spPr>
          <a:xfrm>
            <a:off x="142875" y="161925"/>
            <a:ext cx="4060492" cy="1003300"/>
          </a:xfrm>
          <a:prstGeom prst="rect">
            <a:avLst/>
          </a:prstGeom>
        </xdr:spPr>
      </xdr:pic>
    </xdr:grp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4D3EF-655D-2946-9166-5DA3792F0EC9}">
  <sheetPr>
    <tabColor theme="0"/>
    <pageSetUpPr fitToPage="1"/>
  </sheetPr>
  <dimension ref="B2:D72"/>
  <sheetViews>
    <sheetView tabSelected="1" zoomScaleNormal="100" workbookViewId="0"/>
  </sheetViews>
  <sheetFormatPr baseColWidth="10" defaultColWidth="10.83203125" defaultRowHeight="13" customHeight="1"/>
  <cols>
    <col min="1" max="1" width="2.1640625" style="21" customWidth="1"/>
    <col min="2" max="4" width="10.83203125" style="21" customWidth="1"/>
    <col min="5" max="19" width="10.83203125" style="21"/>
    <col min="20" max="20" width="10.83203125" style="21" customWidth="1"/>
    <col min="21" max="21" width="2.1640625" style="21" customWidth="1"/>
    <col min="22" max="16384" width="10.83203125" style="21"/>
  </cols>
  <sheetData>
    <row r="2" spans="2:4" ht="20" customHeight="1">
      <c r="B2" s="22"/>
      <c r="D2" s="22"/>
    </row>
    <row r="3" spans="2:4" ht="20" customHeight="1">
      <c r="B3" s="23"/>
      <c r="D3" s="23"/>
    </row>
    <row r="4" spans="2:4" ht="20" customHeight="1">
      <c r="B4" s="23"/>
    </row>
    <row r="5" spans="2:4" ht="20" customHeight="1">
      <c r="B5" s="23"/>
      <c r="D5" s="23"/>
    </row>
    <row r="6" spans="2:4" ht="13" customHeight="1">
      <c r="B6" s="23"/>
      <c r="D6" s="23"/>
    </row>
    <row r="7" spans="2:4" ht="13" customHeight="1">
      <c r="B7" s="24"/>
    </row>
    <row r="11" spans="2:4" ht="13" customHeight="1">
      <c r="B11" s="23"/>
    </row>
    <row r="13" spans="2:4" ht="13" customHeight="1">
      <c r="B13" s="23"/>
    </row>
    <row r="15" spans="2:4" ht="13" customHeight="1">
      <c r="B15" s="23"/>
    </row>
    <row r="16" spans="2:4" s="35" customFormat="1" ht="13" customHeight="1"/>
    <row r="72" spans="2:2" ht="13" customHeight="1">
      <c r="B72" s="36"/>
    </row>
  </sheetData>
  <sheetProtection algorithmName="SHA-512" hashValue="iZcdwITUns635PosmOXo63btr8/RJ8gGTURDfif05Fm85sh/kc/MgXK3rAjGl/QzLIteSwot0/07zPgLY4vBBA==" saltValue="wSlmS55DDlM2YGXF8HSxqg==" spinCount="100000" sheet="1" objects="1" scenarios="1"/>
  <pageMargins left="0.7" right="0.7" top="0.75" bottom="0.75" header="0.3" footer="0.3"/>
  <pageSetup scale="40" fitToHeight="0" orientation="portrait" r:id="rId1"/>
  <headerFooter>
    <oddFooter>&amp;L&amp;"Arial,Regular"&amp;K000000&amp;D&amp;C&amp;"Arial,Regular"&amp;K000000&amp;A, Page: &amp;P of &amp;N&amp;R&amp;"Arial,Regular"&amp;K0A0A0ACopyright Lawrence Berkeley National Laboratory 2022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F6ECD"/>
    <outlinePr summaryBelow="0" summaryRight="0"/>
    <pageSetUpPr fitToPage="1"/>
  </sheetPr>
  <dimension ref="B1:AB1001"/>
  <sheetViews>
    <sheetView workbookViewId="0">
      <pane ySplit="8" topLeftCell="A9" activePane="bottomLeft" state="frozen"/>
      <selection pane="bottomLeft"/>
    </sheetView>
  </sheetViews>
  <sheetFormatPr baseColWidth="10" defaultColWidth="12.6640625" defaultRowHeight="15.75" customHeight="1"/>
  <cols>
    <col min="1" max="1" width="2.1640625" style="20" customWidth="1"/>
    <col min="2" max="11" width="20.33203125" style="20" customWidth="1"/>
    <col min="12" max="12" width="2.1640625" style="20" customWidth="1"/>
    <col min="13" max="28" width="21.83203125" style="20" customWidth="1"/>
    <col min="29" max="16384" width="12.6640625" style="20"/>
  </cols>
  <sheetData>
    <row r="1" spans="2:28" ht="13" customHeight="1"/>
    <row r="2" spans="2:28" ht="20" customHeight="1"/>
    <row r="3" spans="2:28" ht="20" customHeight="1"/>
    <row r="4" spans="2:28" ht="20" customHeight="1"/>
    <row r="5" spans="2:28" ht="20" customHeight="1"/>
    <row r="6" spans="2:28" ht="13" customHeight="1"/>
    <row r="7" spans="2:28" ht="42" customHeight="1">
      <c r="B7" s="72"/>
      <c r="C7" s="73"/>
      <c r="D7" s="146" t="s">
        <v>929</v>
      </c>
      <c r="E7" s="147"/>
      <c r="F7" s="147"/>
      <c r="G7" s="147"/>
      <c r="H7" s="148"/>
      <c r="I7" s="135" t="s">
        <v>930</v>
      </c>
      <c r="J7" s="135" t="s">
        <v>566</v>
      </c>
      <c r="K7" s="135" t="s">
        <v>943</v>
      </c>
      <c r="L7" s="27"/>
      <c r="M7" s="27"/>
      <c r="N7" s="27"/>
      <c r="O7" s="27"/>
      <c r="P7" s="27"/>
      <c r="Q7" s="27"/>
      <c r="R7" s="27"/>
      <c r="S7" s="27"/>
      <c r="T7" s="27"/>
      <c r="U7" s="27"/>
      <c r="V7" s="27"/>
      <c r="W7" s="27"/>
      <c r="X7" s="27"/>
      <c r="Y7" s="27"/>
      <c r="Z7" s="27"/>
      <c r="AA7" s="27"/>
      <c r="AB7" s="27"/>
    </row>
    <row r="8" spans="2:28" ht="14">
      <c r="B8" s="74" t="s">
        <v>567</v>
      </c>
      <c r="C8" s="74" t="s">
        <v>568</v>
      </c>
      <c r="D8" s="50">
        <v>4</v>
      </c>
      <c r="E8" s="51">
        <v>3</v>
      </c>
      <c r="F8" s="52">
        <v>2</v>
      </c>
      <c r="G8" s="53">
        <v>1</v>
      </c>
      <c r="H8" s="54">
        <v>0</v>
      </c>
      <c r="I8" s="136"/>
      <c r="J8" s="136"/>
      <c r="K8" s="136"/>
      <c r="L8" s="28"/>
      <c r="M8" s="28"/>
      <c r="N8" s="28"/>
      <c r="O8" s="28"/>
      <c r="P8" s="28"/>
      <c r="Q8" s="28"/>
      <c r="R8" s="28"/>
      <c r="S8" s="28"/>
      <c r="T8" s="28"/>
      <c r="U8" s="28"/>
      <c r="V8" s="28"/>
      <c r="W8" s="28"/>
      <c r="X8" s="28"/>
      <c r="Y8" s="28"/>
      <c r="Z8" s="28"/>
      <c r="AA8" s="28"/>
      <c r="AB8" s="28"/>
    </row>
    <row r="9" spans="2:28" ht="98">
      <c r="B9" s="75"/>
      <c r="C9" s="75"/>
      <c r="D9" s="58"/>
      <c r="E9" s="59"/>
      <c r="F9" s="60"/>
      <c r="G9" s="61"/>
      <c r="H9" s="62"/>
      <c r="I9" s="56" t="s">
        <v>931</v>
      </c>
      <c r="J9" s="55" t="s">
        <v>950</v>
      </c>
      <c r="K9" s="55" t="s">
        <v>949</v>
      </c>
      <c r="L9" s="28"/>
      <c r="M9" s="28"/>
      <c r="N9" s="28"/>
      <c r="O9" s="28"/>
      <c r="P9" s="28"/>
      <c r="Q9" s="28"/>
      <c r="R9" s="28"/>
      <c r="S9" s="28"/>
      <c r="T9" s="28"/>
      <c r="U9" s="28"/>
      <c r="V9" s="28"/>
      <c r="W9" s="28"/>
      <c r="X9" s="28"/>
      <c r="Y9" s="28"/>
      <c r="Z9" s="28"/>
      <c r="AA9" s="28"/>
      <c r="AB9" s="28"/>
    </row>
    <row r="10" spans="2:28" ht="252">
      <c r="B10" s="149" t="s">
        <v>990</v>
      </c>
      <c r="C10" s="76" t="s">
        <v>815</v>
      </c>
      <c r="D10" s="64" t="s">
        <v>816</v>
      </c>
      <c r="E10" s="65" t="s">
        <v>817</v>
      </c>
      <c r="F10" s="66" t="s">
        <v>572</v>
      </c>
      <c r="G10" s="67" t="s">
        <v>573</v>
      </c>
      <c r="H10" s="68" t="s">
        <v>574</v>
      </c>
      <c r="I10" s="99"/>
      <c r="J10" s="100"/>
      <c r="K10" s="100"/>
      <c r="L10" s="27"/>
      <c r="M10" s="27"/>
      <c r="N10" s="27"/>
      <c r="O10" s="27"/>
      <c r="P10" s="27"/>
      <c r="Q10" s="27"/>
      <c r="R10" s="27"/>
      <c r="S10" s="27"/>
      <c r="T10" s="27"/>
      <c r="U10" s="27"/>
      <c r="V10" s="27"/>
      <c r="W10" s="27"/>
      <c r="X10" s="27"/>
      <c r="Y10" s="27"/>
      <c r="Z10" s="27"/>
      <c r="AA10" s="27"/>
      <c r="AB10" s="27"/>
    </row>
    <row r="11" spans="2:28" ht="168">
      <c r="B11" s="145"/>
      <c r="C11" s="77" t="s">
        <v>818</v>
      </c>
      <c r="D11" s="50" t="s">
        <v>819</v>
      </c>
      <c r="E11" s="51" t="s">
        <v>820</v>
      </c>
      <c r="F11" s="52" t="s">
        <v>572</v>
      </c>
      <c r="G11" s="53" t="s">
        <v>573</v>
      </c>
      <c r="H11" s="54" t="s">
        <v>574</v>
      </c>
      <c r="I11" s="100"/>
      <c r="J11" s="100"/>
      <c r="K11" s="100"/>
      <c r="L11" s="27"/>
      <c r="M11" s="27"/>
      <c r="N11" s="27"/>
      <c r="O11" s="27"/>
      <c r="P11" s="27"/>
      <c r="Q11" s="27"/>
      <c r="R11" s="27"/>
      <c r="S11" s="27"/>
      <c r="T11" s="27"/>
      <c r="U11" s="27"/>
      <c r="V11" s="27"/>
      <c r="W11" s="27"/>
      <c r="X11" s="27"/>
      <c r="Y11" s="27"/>
      <c r="Z11" s="27"/>
      <c r="AA11" s="27"/>
      <c r="AB11" s="27"/>
    </row>
    <row r="12" spans="2:28" ht="112">
      <c r="B12" s="145"/>
      <c r="C12" s="77" t="s">
        <v>821</v>
      </c>
      <c r="D12" s="50" t="s">
        <v>822</v>
      </c>
      <c r="E12" s="51" t="s">
        <v>823</v>
      </c>
      <c r="F12" s="52" t="s">
        <v>572</v>
      </c>
      <c r="G12" s="53" t="s">
        <v>573</v>
      </c>
      <c r="H12" s="54" t="s">
        <v>574</v>
      </c>
      <c r="I12" s="100"/>
      <c r="J12" s="100"/>
      <c r="K12" s="100"/>
      <c r="L12" s="27"/>
      <c r="M12" s="27"/>
      <c r="N12" s="27"/>
      <c r="O12" s="27"/>
      <c r="P12" s="27"/>
      <c r="Q12" s="27"/>
      <c r="R12" s="27"/>
      <c r="S12" s="27"/>
      <c r="T12" s="27"/>
      <c r="U12" s="27"/>
      <c r="V12" s="27"/>
      <c r="W12" s="27"/>
      <c r="X12" s="27"/>
      <c r="Y12" s="27"/>
      <c r="Z12" s="27"/>
      <c r="AA12" s="27"/>
      <c r="AB12" s="27"/>
    </row>
    <row r="13" spans="2:28" ht="98">
      <c r="B13" s="145"/>
      <c r="C13" s="77" t="s">
        <v>824</v>
      </c>
      <c r="D13" s="50" t="s">
        <v>825</v>
      </c>
      <c r="E13" s="51" t="s">
        <v>826</v>
      </c>
      <c r="F13" s="52" t="s">
        <v>572</v>
      </c>
      <c r="G13" s="53" t="s">
        <v>573</v>
      </c>
      <c r="H13" s="54" t="s">
        <v>574</v>
      </c>
      <c r="I13" s="100"/>
      <c r="J13" s="100"/>
      <c r="K13" s="100"/>
      <c r="L13" s="27"/>
      <c r="M13" s="27"/>
      <c r="N13" s="27"/>
      <c r="O13" s="27"/>
      <c r="P13" s="27"/>
      <c r="Q13" s="27"/>
      <c r="R13" s="27"/>
      <c r="S13" s="27"/>
      <c r="T13" s="27"/>
      <c r="U13" s="27"/>
      <c r="V13" s="27"/>
      <c r="W13" s="27"/>
      <c r="X13" s="27"/>
      <c r="Y13" s="27"/>
      <c r="Z13" s="27"/>
      <c r="AA13" s="27"/>
      <c r="AB13" s="27"/>
    </row>
    <row r="14" spans="2:28" ht="266">
      <c r="B14" s="155" t="s">
        <v>991</v>
      </c>
      <c r="C14" s="74" t="s">
        <v>827</v>
      </c>
      <c r="D14" s="50" t="s">
        <v>828</v>
      </c>
      <c r="E14" s="51" t="s">
        <v>829</v>
      </c>
      <c r="F14" s="52" t="s">
        <v>572</v>
      </c>
      <c r="G14" s="53" t="s">
        <v>573</v>
      </c>
      <c r="H14" s="54" t="s">
        <v>574</v>
      </c>
      <c r="I14" s="100"/>
      <c r="J14" s="100"/>
      <c r="K14" s="100"/>
      <c r="L14" s="27"/>
      <c r="M14" s="27"/>
      <c r="N14" s="27"/>
      <c r="O14" s="27"/>
      <c r="P14" s="27"/>
      <c r="Q14" s="27"/>
      <c r="R14" s="27"/>
      <c r="S14" s="27"/>
      <c r="T14" s="27"/>
      <c r="U14" s="27"/>
      <c r="V14" s="27"/>
      <c r="W14" s="27"/>
      <c r="X14" s="27"/>
      <c r="Y14" s="27"/>
      <c r="Z14" s="27"/>
      <c r="AA14" s="27"/>
      <c r="AB14" s="27"/>
    </row>
    <row r="15" spans="2:28" ht="140">
      <c r="B15" s="155"/>
      <c r="C15" s="74" t="s">
        <v>830</v>
      </c>
      <c r="D15" s="50" t="s">
        <v>831</v>
      </c>
      <c r="E15" s="51" t="s">
        <v>832</v>
      </c>
      <c r="F15" s="52" t="s">
        <v>572</v>
      </c>
      <c r="G15" s="53" t="s">
        <v>573</v>
      </c>
      <c r="H15" s="54" t="s">
        <v>574</v>
      </c>
      <c r="I15" s="100"/>
      <c r="J15" s="100"/>
      <c r="K15" s="100"/>
      <c r="L15" s="27"/>
      <c r="M15" s="27"/>
      <c r="N15" s="27"/>
      <c r="O15" s="27"/>
      <c r="P15" s="27"/>
      <c r="Q15" s="27"/>
      <c r="R15" s="27"/>
      <c r="S15" s="27"/>
      <c r="T15" s="27"/>
      <c r="U15" s="27"/>
      <c r="V15" s="27"/>
      <c r="W15" s="27"/>
      <c r="X15" s="27"/>
      <c r="Y15" s="27"/>
      <c r="Z15" s="27"/>
      <c r="AA15" s="27"/>
      <c r="AB15" s="27"/>
    </row>
    <row r="16" spans="2:28" ht="98">
      <c r="B16" s="155"/>
      <c r="C16" s="74" t="s">
        <v>833</v>
      </c>
      <c r="D16" s="50" t="s">
        <v>834</v>
      </c>
      <c r="E16" s="51" t="s">
        <v>835</v>
      </c>
      <c r="F16" s="52" t="s">
        <v>572</v>
      </c>
      <c r="G16" s="53" t="s">
        <v>573</v>
      </c>
      <c r="H16" s="54" t="s">
        <v>574</v>
      </c>
      <c r="I16" s="100"/>
      <c r="J16" s="100"/>
      <c r="K16" s="100"/>
      <c r="L16" s="27"/>
      <c r="M16" s="27"/>
      <c r="N16" s="27"/>
      <c r="O16" s="27"/>
      <c r="P16" s="27"/>
      <c r="Q16" s="27"/>
      <c r="R16" s="27"/>
      <c r="S16" s="27"/>
      <c r="T16" s="27"/>
      <c r="U16" s="27"/>
      <c r="V16" s="27"/>
      <c r="W16" s="27"/>
      <c r="X16" s="27"/>
      <c r="Y16" s="27"/>
      <c r="Z16" s="27"/>
      <c r="AA16" s="27"/>
      <c r="AB16" s="27"/>
    </row>
    <row r="17" spans="2:28" ht="98">
      <c r="B17" s="155"/>
      <c r="C17" s="74" t="s">
        <v>836</v>
      </c>
      <c r="D17" s="50" t="s">
        <v>837</v>
      </c>
      <c r="E17" s="51" t="s">
        <v>838</v>
      </c>
      <c r="F17" s="52" t="s">
        <v>572</v>
      </c>
      <c r="G17" s="53" t="s">
        <v>573</v>
      </c>
      <c r="H17" s="54" t="s">
        <v>574</v>
      </c>
      <c r="I17" s="100"/>
      <c r="J17" s="100"/>
      <c r="K17" s="100"/>
      <c r="L17" s="27"/>
      <c r="M17" s="27"/>
      <c r="N17" s="27"/>
      <c r="O17" s="27"/>
      <c r="P17" s="27"/>
      <c r="Q17" s="27"/>
      <c r="R17" s="27"/>
      <c r="S17" s="27"/>
      <c r="T17" s="27"/>
      <c r="U17" s="27"/>
      <c r="V17" s="27"/>
      <c r="W17" s="27"/>
      <c r="X17" s="27"/>
      <c r="Y17" s="27"/>
      <c r="Z17" s="27"/>
      <c r="AA17" s="27"/>
      <c r="AB17" s="27"/>
    </row>
    <row r="18" spans="2:28" ht="112">
      <c r="B18" s="155"/>
      <c r="C18" s="74" t="s">
        <v>839</v>
      </c>
      <c r="D18" s="50" t="s">
        <v>840</v>
      </c>
      <c r="E18" s="51" t="s">
        <v>841</v>
      </c>
      <c r="F18" s="52" t="s">
        <v>572</v>
      </c>
      <c r="G18" s="53" t="s">
        <v>573</v>
      </c>
      <c r="H18" s="54" t="s">
        <v>574</v>
      </c>
      <c r="I18" s="100"/>
      <c r="J18" s="100"/>
      <c r="K18" s="100"/>
      <c r="L18" s="27"/>
      <c r="M18" s="27"/>
      <c r="N18" s="27"/>
      <c r="O18" s="27"/>
      <c r="P18" s="27"/>
      <c r="Q18" s="27"/>
      <c r="R18" s="27"/>
      <c r="S18" s="27"/>
      <c r="T18" s="27"/>
      <c r="U18" s="27"/>
      <c r="V18" s="27"/>
      <c r="W18" s="27"/>
      <c r="X18" s="27"/>
      <c r="Y18" s="27"/>
      <c r="Z18" s="27"/>
      <c r="AA18" s="27"/>
      <c r="AB18" s="27"/>
    </row>
    <row r="19" spans="2:28" ht="98">
      <c r="B19" s="155"/>
      <c r="C19" s="74" t="s">
        <v>842</v>
      </c>
      <c r="D19" s="50" t="s">
        <v>843</v>
      </c>
      <c r="E19" s="51" t="s">
        <v>844</v>
      </c>
      <c r="F19" s="52" t="s">
        <v>572</v>
      </c>
      <c r="G19" s="53" t="s">
        <v>573</v>
      </c>
      <c r="H19" s="54" t="s">
        <v>574</v>
      </c>
      <c r="I19" s="100"/>
      <c r="J19" s="100"/>
      <c r="K19" s="100"/>
      <c r="L19" s="27"/>
      <c r="M19" s="27"/>
      <c r="N19" s="27"/>
      <c r="O19" s="27"/>
      <c r="P19" s="27"/>
      <c r="Q19" s="27"/>
      <c r="R19" s="27"/>
      <c r="S19" s="27"/>
      <c r="T19" s="27"/>
      <c r="U19" s="27"/>
      <c r="V19" s="27"/>
      <c r="W19" s="27"/>
      <c r="X19" s="27"/>
      <c r="Y19" s="27"/>
      <c r="Z19" s="27"/>
      <c r="AA19" s="27"/>
      <c r="AB19" s="27"/>
    </row>
    <row r="20" spans="2:28" ht="98">
      <c r="B20" s="155"/>
      <c r="C20" s="74" t="s">
        <v>845</v>
      </c>
      <c r="D20" s="50" t="s">
        <v>846</v>
      </c>
      <c r="E20" s="51" t="s">
        <v>847</v>
      </c>
      <c r="F20" s="52" t="s">
        <v>572</v>
      </c>
      <c r="G20" s="53" t="s">
        <v>573</v>
      </c>
      <c r="H20" s="54" t="s">
        <v>574</v>
      </c>
      <c r="I20" s="100"/>
      <c r="J20" s="100"/>
      <c r="K20" s="100"/>
      <c r="L20" s="27"/>
      <c r="M20" s="27"/>
      <c r="N20" s="27"/>
      <c r="O20" s="27"/>
      <c r="P20" s="27"/>
      <c r="Q20" s="27"/>
      <c r="R20" s="27"/>
      <c r="S20" s="27"/>
      <c r="T20" s="27"/>
      <c r="U20" s="27"/>
      <c r="V20" s="27"/>
      <c r="W20" s="27"/>
      <c r="X20" s="27"/>
      <c r="Y20" s="27"/>
      <c r="Z20" s="27"/>
      <c r="AA20" s="27"/>
      <c r="AB20" s="27"/>
    </row>
    <row r="21" spans="2:28" ht="84">
      <c r="B21" s="155"/>
      <c r="C21" s="74" t="s">
        <v>848</v>
      </c>
      <c r="D21" s="50" t="s">
        <v>849</v>
      </c>
      <c r="E21" s="51" t="s">
        <v>850</v>
      </c>
      <c r="F21" s="52" t="s">
        <v>572</v>
      </c>
      <c r="G21" s="53" t="s">
        <v>573</v>
      </c>
      <c r="H21" s="54" t="s">
        <v>574</v>
      </c>
      <c r="I21" s="100"/>
      <c r="J21" s="100"/>
      <c r="K21" s="100"/>
      <c r="L21" s="27"/>
      <c r="M21" s="27"/>
      <c r="N21" s="27"/>
      <c r="O21" s="27"/>
      <c r="P21" s="27"/>
      <c r="Q21" s="27"/>
      <c r="R21" s="27"/>
      <c r="S21" s="27"/>
      <c r="T21" s="27"/>
      <c r="U21" s="27"/>
      <c r="V21" s="27"/>
      <c r="W21" s="27"/>
      <c r="X21" s="27"/>
      <c r="Y21" s="27"/>
      <c r="Z21" s="27"/>
      <c r="AA21" s="27"/>
      <c r="AB21" s="27"/>
    </row>
    <row r="22" spans="2:28" ht="84">
      <c r="B22" s="155" t="s">
        <v>992</v>
      </c>
      <c r="C22" s="74" t="s">
        <v>851</v>
      </c>
      <c r="D22" s="50" t="s">
        <v>852</v>
      </c>
      <c r="E22" s="51" t="s">
        <v>853</v>
      </c>
      <c r="F22" s="52" t="s">
        <v>572</v>
      </c>
      <c r="G22" s="53" t="s">
        <v>573</v>
      </c>
      <c r="H22" s="54" t="s">
        <v>574</v>
      </c>
      <c r="I22" s="100"/>
      <c r="J22" s="100"/>
      <c r="K22" s="100"/>
      <c r="L22" s="27"/>
      <c r="M22" s="27"/>
      <c r="N22" s="27"/>
      <c r="O22" s="27"/>
      <c r="P22" s="27"/>
      <c r="Q22" s="27"/>
      <c r="R22" s="27"/>
      <c r="S22" s="27"/>
      <c r="T22" s="27"/>
      <c r="U22" s="27"/>
      <c r="V22" s="27"/>
      <c r="W22" s="27"/>
      <c r="X22" s="27"/>
      <c r="Y22" s="27"/>
      <c r="Z22" s="27"/>
      <c r="AA22" s="27"/>
      <c r="AB22" s="27"/>
    </row>
    <row r="23" spans="2:28" ht="140">
      <c r="B23" s="155"/>
      <c r="C23" s="74" t="s">
        <v>854</v>
      </c>
      <c r="D23" s="50" t="s">
        <v>855</v>
      </c>
      <c r="E23" s="51" t="s">
        <v>856</v>
      </c>
      <c r="F23" s="52" t="s">
        <v>572</v>
      </c>
      <c r="G23" s="53" t="s">
        <v>573</v>
      </c>
      <c r="H23" s="54" t="s">
        <v>574</v>
      </c>
      <c r="I23" s="100"/>
      <c r="J23" s="100"/>
      <c r="K23" s="100"/>
      <c r="L23" s="27"/>
      <c r="M23" s="27"/>
      <c r="N23" s="27"/>
      <c r="O23" s="27"/>
      <c r="P23" s="27"/>
      <c r="Q23" s="27"/>
      <c r="R23" s="27"/>
      <c r="S23" s="27"/>
      <c r="T23" s="27"/>
      <c r="U23" s="27"/>
      <c r="V23" s="27"/>
      <c r="W23" s="27"/>
      <c r="X23" s="27"/>
      <c r="Y23" s="27"/>
      <c r="Z23" s="27"/>
      <c r="AA23" s="27"/>
      <c r="AB23" s="27"/>
    </row>
    <row r="24" spans="2:28" ht="182">
      <c r="B24" s="155"/>
      <c r="C24" s="74" t="s">
        <v>857</v>
      </c>
      <c r="D24" s="50" t="s">
        <v>858</v>
      </c>
      <c r="E24" s="51" t="s">
        <v>859</v>
      </c>
      <c r="F24" s="52" t="s">
        <v>572</v>
      </c>
      <c r="G24" s="53" t="s">
        <v>573</v>
      </c>
      <c r="H24" s="54" t="s">
        <v>574</v>
      </c>
      <c r="I24" s="100"/>
      <c r="J24" s="100"/>
      <c r="K24" s="100"/>
      <c r="L24" s="27"/>
      <c r="M24" s="27"/>
      <c r="N24" s="27"/>
      <c r="O24" s="27"/>
      <c r="P24" s="27"/>
      <c r="Q24" s="27"/>
      <c r="R24" s="27"/>
      <c r="S24" s="27"/>
      <c r="T24" s="27"/>
      <c r="U24" s="27"/>
      <c r="V24" s="27"/>
      <c r="W24" s="27"/>
      <c r="X24" s="27"/>
      <c r="Y24" s="27"/>
      <c r="Z24" s="27"/>
      <c r="AA24" s="27"/>
      <c r="AB24" s="27"/>
    </row>
    <row r="25" spans="2:28" ht="98">
      <c r="B25" s="155"/>
      <c r="C25" s="74" t="s">
        <v>860</v>
      </c>
      <c r="D25" s="50" t="s">
        <v>861</v>
      </c>
      <c r="E25" s="51" t="s">
        <v>862</v>
      </c>
      <c r="F25" s="52" t="s">
        <v>572</v>
      </c>
      <c r="G25" s="53" t="s">
        <v>573</v>
      </c>
      <c r="H25" s="54" t="s">
        <v>574</v>
      </c>
      <c r="I25" s="100"/>
      <c r="J25" s="100"/>
      <c r="K25" s="100"/>
      <c r="L25" s="27"/>
      <c r="M25" s="27"/>
      <c r="N25" s="27"/>
      <c r="O25" s="27"/>
      <c r="P25" s="27"/>
      <c r="Q25" s="27"/>
      <c r="R25" s="27"/>
      <c r="S25" s="27"/>
      <c r="T25" s="27"/>
      <c r="U25" s="27"/>
      <c r="V25" s="27"/>
      <c r="W25" s="27"/>
      <c r="X25" s="27"/>
      <c r="Y25" s="27"/>
      <c r="Z25" s="27"/>
      <c r="AA25" s="27"/>
      <c r="AB25" s="27"/>
    </row>
    <row r="26" spans="2:28" ht="84">
      <c r="B26" s="155"/>
      <c r="C26" s="74" t="s">
        <v>863</v>
      </c>
      <c r="D26" s="50" t="s">
        <v>864</v>
      </c>
      <c r="E26" s="51" t="s">
        <v>865</v>
      </c>
      <c r="F26" s="52" t="s">
        <v>572</v>
      </c>
      <c r="G26" s="53" t="s">
        <v>573</v>
      </c>
      <c r="H26" s="54" t="s">
        <v>574</v>
      </c>
      <c r="I26" s="100"/>
      <c r="J26" s="100"/>
      <c r="K26" s="100"/>
      <c r="L26" s="27"/>
      <c r="M26" s="27"/>
      <c r="N26" s="27"/>
      <c r="O26" s="27"/>
      <c r="P26" s="27"/>
      <c r="Q26" s="27"/>
      <c r="R26" s="27"/>
      <c r="S26" s="27"/>
      <c r="T26" s="27"/>
      <c r="U26" s="27"/>
      <c r="V26" s="27"/>
      <c r="W26" s="27"/>
      <c r="X26" s="27"/>
      <c r="Y26" s="27"/>
      <c r="Z26" s="27"/>
      <c r="AA26" s="27"/>
      <c r="AB26" s="27"/>
    </row>
    <row r="27" spans="2:28" ht="84">
      <c r="B27" s="155"/>
      <c r="C27" s="74" t="s">
        <v>866</v>
      </c>
      <c r="D27" s="50" t="s">
        <v>867</v>
      </c>
      <c r="E27" s="51" t="s">
        <v>868</v>
      </c>
      <c r="F27" s="52" t="s">
        <v>572</v>
      </c>
      <c r="G27" s="53" t="s">
        <v>573</v>
      </c>
      <c r="H27" s="54" t="s">
        <v>574</v>
      </c>
      <c r="I27" s="100"/>
      <c r="J27" s="100"/>
      <c r="K27" s="100"/>
      <c r="L27" s="27"/>
      <c r="M27" s="27"/>
      <c r="N27" s="27"/>
      <c r="O27" s="27"/>
      <c r="P27" s="27"/>
      <c r="Q27" s="27"/>
      <c r="R27" s="27"/>
      <c r="S27" s="27"/>
      <c r="T27" s="27"/>
      <c r="U27" s="27"/>
      <c r="V27" s="27"/>
      <c r="W27" s="27"/>
      <c r="X27" s="27"/>
      <c r="Y27" s="27"/>
      <c r="Z27" s="27"/>
      <c r="AA27" s="27"/>
      <c r="AB27" s="27"/>
    </row>
    <row r="28" spans="2:28" ht="98">
      <c r="B28" s="155" t="s">
        <v>993</v>
      </c>
      <c r="C28" s="74" t="s">
        <v>869</v>
      </c>
      <c r="D28" s="50" t="s">
        <v>870</v>
      </c>
      <c r="E28" s="51" t="s">
        <v>871</v>
      </c>
      <c r="F28" s="52" t="s">
        <v>572</v>
      </c>
      <c r="G28" s="53" t="s">
        <v>573</v>
      </c>
      <c r="H28" s="54" t="s">
        <v>574</v>
      </c>
      <c r="I28" s="100"/>
      <c r="J28" s="100"/>
      <c r="K28" s="100"/>
      <c r="L28" s="27"/>
      <c r="M28" s="27"/>
      <c r="N28" s="27"/>
      <c r="O28" s="27"/>
      <c r="P28" s="27"/>
      <c r="Q28" s="27"/>
      <c r="R28" s="27"/>
      <c r="S28" s="27"/>
      <c r="T28" s="27"/>
      <c r="U28" s="27"/>
      <c r="V28" s="27"/>
      <c r="W28" s="27"/>
      <c r="X28" s="27"/>
      <c r="Y28" s="27"/>
      <c r="Z28" s="27"/>
      <c r="AA28" s="27"/>
      <c r="AB28" s="27"/>
    </row>
    <row r="29" spans="2:28" ht="84">
      <c r="B29" s="155"/>
      <c r="C29" s="74" t="s">
        <v>872</v>
      </c>
      <c r="D29" s="50" t="s">
        <v>873</v>
      </c>
      <c r="E29" s="51" t="s">
        <v>874</v>
      </c>
      <c r="F29" s="52" t="s">
        <v>572</v>
      </c>
      <c r="G29" s="53" t="s">
        <v>573</v>
      </c>
      <c r="H29" s="54" t="s">
        <v>574</v>
      </c>
      <c r="I29" s="100"/>
      <c r="J29" s="100"/>
      <c r="K29" s="100"/>
      <c r="L29" s="27"/>
      <c r="M29" s="27"/>
      <c r="N29" s="27"/>
      <c r="O29" s="27"/>
      <c r="P29" s="27"/>
      <c r="Q29" s="27"/>
      <c r="R29" s="27"/>
      <c r="S29" s="27"/>
      <c r="T29" s="27"/>
      <c r="U29" s="27"/>
      <c r="V29" s="27"/>
      <c r="W29" s="27"/>
      <c r="X29" s="27"/>
      <c r="Y29" s="27"/>
      <c r="Z29" s="27"/>
      <c r="AA29" s="27"/>
      <c r="AB29" s="27"/>
    </row>
    <row r="30" spans="2:28" ht="98">
      <c r="B30" s="155"/>
      <c r="C30" s="74" t="s">
        <v>875</v>
      </c>
      <c r="D30" s="50" t="s">
        <v>873</v>
      </c>
      <c r="E30" s="51" t="s">
        <v>874</v>
      </c>
      <c r="F30" s="52" t="s">
        <v>572</v>
      </c>
      <c r="G30" s="53" t="s">
        <v>573</v>
      </c>
      <c r="H30" s="54" t="s">
        <v>574</v>
      </c>
      <c r="I30" s="100"/>
      <c r="J30" s="100"/>
      <c r="K30" s="100"/>
      <c r="L30" s="27"/>
      <c r="M30" s="27"/>
      <c r="N30" s="27"/>
      <c r="O30" s="27"/>
      <c r="P30" s="27"/>
      <c r="Q30" s="27"/>
      <c r="R30" s="27"/>
      <c r="S30" s="27"/>
      <c r="T30" s="27"/>
      <c r="U30" s="27"/>
      <c r="V30" s="27"/>
      <c r="W30" s="27"/>
      <c r="X30" s="27"/>
      <c r="Y30" s="27"/>
      <c r="Z30" s="27"/>
      <c r="AA30" s="27"/>
      <c r="AB30" s="27"/>
    </row>
    <row r="31" spans="2:28" ht="126">
      <c r="B31" s="155"/>
      <c r="C31" s="74" t="s">
        <v>876</v>
      </c>
      <c r="D31" s="50" t="s">
        <v>877</v>
      </c>
      <c r="E31" s="51" t="s">
        <v>878</v>
      </c>
      <c r="F31" s="52" t="s">
        <v>572</v>
      </c>
      <c r="G31" s="53" t="s">
        <v>573</v>
      </c>
      <c r="H31" s="54" t="s">
        <v>574</v>
      </c>
      <c r="I31" s="100"/>
      <c r="J31" s="100"/>
      <c r="K31" s="100"/>
      <c r="L31" s="27"/>
      <c r="M31" s="27"/>
      <c r="N31" s="27"/>
      <c r="O31" s="27"/>
      <c r="P31" s="27"/>
      <c r="Q31" s="27"/>
      <c r="R31" s="27"/>
      <c r="S31" s="27"/>
      <c r="T31" s="27"/>
      <c r="U31" s="27"/>
      <c r="V31" s="27"/>
      <c r="W31" s="27"/>
      <c r="X31" s="27"/>
      <c r="Y31" s="27"/>
      <c r="Z31" s="27"/>
      <c r="AA31" s="27"/>
      <c r="AB31" s="27"/>
    </row>
    <row r="32" spans="2:28" ht="126">
      <c r="B32" s="155"/>
      <c r="C32" s="74" t="s">
        <v>879</v>
      </c>
      <c r="D32" s="50" t="s">
        <v>880</v>
      </c>
      <c r="E32" s="51" t="s">
        <v>881</v>
      </c>
      <c r="F32" s="52" t="s">
        <v>572</v>
      </c>
      <c r="G32" s="53" t="s">
        <v>573</v>
      </c>
      <c r="H32" s="54" t="s">
        <v>574</v>
      </c>
      <c r="I32" s="100"/>
      <c r="J32" s="100"/>
      <c r="K32" s="100"/>
      <c r="L32" s="27"/>
      <c r="M32" s="27"/>
      <c r="N32" s="27"/>
      <c r="O32" s="27"/>
      <c r="P32" s="27"/>
      <c r="Q32" s="27"/>
      <c r="R32" s="27"/>
      <c r="S32" s="27"/>
      <c r="T32" s="27"/>
      <c r="U32" s="27"/>
      <c r="V32" s="27"/>
      <c r="W32" s="27"/>
      <c r="X32" s="27"/>
      <c r="Y32" s="27"/>
      <c r="Z32" s="27"/>
      <c r="AA32" s="27"/>
      <c r="AB32" s="27"/>
    </row>
    <row r="33" spans="2:28" ht="154">
      <c r="B33" s="155"/>
      <c r="C33" s="74" t="s">
        <v>882</v>
      </c>
      <c r="D33" s="50" t="s">
        <v>883</v>
      </c>
      <c r="E33" s="51" t="s">
        <v>884</v>
      </c>
      <c r="F33" s="52" t="s">
        <v>572</v>
      </c>
      <c r="G33" s="53" t="s">
        <v>573</v>
      </c>
      <c r="H33" s="54" t="s">
        <v>574</v>
      </c>
      <c r="I33" s="100"/>
      <c r="J33" s="100"/>
      <c r="K33" s="100"/>
      <c r="L33" s="27"/>
      <c r="M33" s="27"/>
      <c r="N33" s="27"/>
      <c r="O33" s="27"/>
      <c r="P33" s="27"/>
      <c r="Q33" s="27"/>
      <c r="R33" s="27"/>
      <c r="S33" s="27"/>
      <c r="T33" s="27"/>
      <c r="U33" s="27"/>
      <c r="V33" s="27"/>
      <c r="W33" s="27"/>
      <c r="X33" s="27"/>
      <c r="Y33" s="27"/>
      <c r="Z33" s="27"/>
      <c r="AA33" s="27"/>
      <c r="AB33" s="27"/>
    </row>
    <row r="34" spans="2:28" ht="154">
      <c r="B34" s="155"/>
      <c r="C34" s="74" t="s">
        <v>885</v>
      </c>
      <c r="D34" s="50" t="s">
        <v>886</v>
      </c>
      <c r="E34" s="51" t="s">
        <v>887</v>
      </c>
      <c r="F34" s="52" t="s">
        <v>572</v>
      </c>
      <c r="G34" s="53" t="s">
        <v>573</v>
      </c>
      <c r="H34" s="54" t="s">
        <v>574</v>
      </c>
      <c r="I34" s="100"/>
      <c r="J34" s="100"/>
      <c r="K34" s="100"/>
      <c r="L34" s="27"/>
      <c r="M34" s="27"/>
      <c r="N34" s="27"/>
      <c r="O34" s="27"/>
      <c r="P34" s="27"/>
      <c r="Q34" s="27"/>
      <c r="R34" s="27"/>
      <c r="S34" s="27"/>
      <c r="T34" s="27"/>
      <c r="U34" s="27"/>
      <c r="V34" s="27"/>
      <c r="W34" s="27"/>
      <c r="X34" s="27"/>
      <c r="Y34" s="27"/>
      <c r="Z34" s="27"/>
      <c r="AA34" s="27"/>
      <c r="AB34" s="27"/>
    </row>
    <row r="35" spans="2:28" ht="13" customHeight="1">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2:28" ht="13">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2:28" ht="13">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2:28" ht="13">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2:28" ht="13">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2:28" ht="13">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2:28" ht="13">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2:28" ht="13">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2:28" ht="13">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2:28" ht="13">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2:28" ht="13">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2:28" ht="13">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2:28" ht="13">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2:28" ht="13">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2:28" ht="13">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2:28" ht="13">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2:28" ht="13">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2:28" ht="13">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2:28" ht="13">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2:28" ht="13">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2:28" ht="13">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2:28" ht="13">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2:28" ht="13">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2:28" ht="13">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2:28" ht="13">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2:28" ht="13">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2:28" ht="13">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2:28" ht="13">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2:28" ht="13">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2:28" ht="13">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2:28" ht="13">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2:28" ht="13">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2:28" ht="13">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2:28" ht="13">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2:28" ht="13">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2:28" ht="13">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2:28" ht="13">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2:28" ht="13">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2:28" ht="13">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2:28" ht="13">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2:28" ht="13">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2:28" ht="13">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2:28" ht="13">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2:28" ht="13">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2:28" ht="13">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2:28" ht="13">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2:28" ht="13">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2:28" ht="13">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2:28" ht="13">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2:28" ht="13">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2:28" ht="13">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2:28" ht="13">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2:28" ht="13">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2:28" ht="13">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2:28" ht="13">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2:28" ht="13">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2:28" ht="13">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2:28" ht="13">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2:28" ht="13">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2:28" ht="13">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2:28" ht="13">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2:28" ht="13">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2:28" ht="13">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2:28" ht="13">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2:28" ht="13">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2:28" ht="13">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2:28" ht="13">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2:28" ht="13">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2:28" ht="13">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2:28" ht="13">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2:28" ht="13">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2:28" ht="13">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2:28" ht="13">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2:28" ht="13">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2:28" ht="13">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2:28" ht="13">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2:28" ht="13">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2:28" ht="13">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2:28" ht="13">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2:28" ht="13">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2:28" ht="13">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2:28" ht="13">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2:28" ht="13">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2:28" ht="13">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2:28" ht="13">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2:28" ht="13">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2:28" ht="13">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2:28" ht="13">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2:28" ht="13">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2:28" ht="13">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2:28" ht="13">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2:28" ht="13">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2:28" ht="13">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2:28" ht="13">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2:28" ht="13">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2:28" ht="13">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2:28" ht="13">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2:28" ht="13">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2:28" ht="13">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2:28" ht="13">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2:28" ht="13">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2:28" ht="13">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2:28" ht="13">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2:28" ht="13">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2:28" ht="13">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2:28" ht="13">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2:28" ht="13">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2:28" ht="13">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2:28" ht="13">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2:28" ht="13">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2:28" ht="13">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2:28" ht="13">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2:28" ht="13">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2:28" ht="13">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2:28" ht="13">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2:28" ht="13">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2:28" ht="13">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2:28" ht="13">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2:28" ht="13">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2:28" ht="13">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2:28" ht="13">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2:28" ht="13">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2:28" ht="13">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2:28" ht="13">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2:28" ht="13">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2:28" ht="13">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2:28" ht="13">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2:28" ht="13">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2:28" ht="13">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2:28" ht="13">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2:28" ht="13">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2:28" ht="13">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2:28" ht="13">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2:28" ht="13">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2:28" ht="13">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2:28" ht="13">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2:28" ht="13">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2:28" ht="13">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2:28" ht="13">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2:28" ht="13">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2:28" ht="13">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2:28" ht="13">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2:28" ht="13">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2:28" ht="13">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2:28" ht="13">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2:28" ht="13">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2:28" ht="13">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2:28" ht="13">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2:28" ht="13">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2:28" ht="13">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2:28" ht="13">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2:28" ht="13">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2:28" ht="13">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2:28" ht="13">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2:28" ht="13">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2:28" ht="13">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2:28" ht="13">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2:28" ht="13">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2:28" ht="13">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2:28" ht="13">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2:28" ht="13">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2:28" ht="13">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2:28" ht="13">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2:28" ht="13">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2:28" ht="13">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2:28" ht="13">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2:28" ht="13">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2:28" ht="13">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2:28" ht="13">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2:28" ht="13">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2:28" ht="13">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2:28" ht="13">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2:28" ht="13">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2:28" ht="13">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2:28" ht="13">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2:28" ht="13">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row>
    <row r="211" spans="2:28" ht="13">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row>
    <row r="212" spans="2:28" ht="13">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row>
    <row r="213" spans="2:28" ht="13">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row>
    <row r="214" spans="2:28" ht="13">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row>
    <row r="215" spans="2:28" ht="13">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row>
    <row r="216" spans="2:28" ht="13">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row>
    <row r="217" spans="2:28" ht="13">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row>
    <row r="218" spans="2:28" ht="13">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row>
    <row r="219" spans="2:28" ht="13">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row>
    <row r="220" spans="2:28" ht="13">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row>
    <row r="221" spans="2:28" ht="13">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row>
    <row r="222" spans="2:28" ht="13">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row>
    <row r="223" spans="2:28" ht="13">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row>
    <row r="224" spans="2:28" ht="13">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row>
    <row r="225" spans="2:28" ht="13">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row>
    <row r="226" spans="2:28" ht="13">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row>
    <row r="227" spans="2:28" ht="13">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row>
    <row r="228" spans="2:28" ht="13">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row>
    <row r="229" spans="2:28" ht="13">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row>
    <row r="230" spans="2:28" ht="13">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row>
    <row r="231" spans="2:28" ht="13">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row>
    <row r="232" spans="2:28" ht="13">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row>
    <row r="233" spans="2:28" ht="13">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row>
    <row r="234" spans="2:28" ht="13">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row>
    <row r="235" spans="2:28" ht="13">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row>
    <row r="236" spans="2:28" ht="13">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row>
    <row r="237" spans="2:28" ht="13">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row>
    <row r="238" spans="2:28" ht="13">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row>
    <row r="239" spans="2:28" ht="13">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row>
    <row r="240" spans="2:28" ht="13">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row>
    <row r="241" spans="2:28" ht="13">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row>
    <row r="242" spans="2:28" ht="13">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row>
    <row r="243" spans="2:28" ht="13">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row>
    <row r="244" spans="2:28" ht="13">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row>
    <row r="245" spans="2:28" ht="13">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row>
    <row r="246" spans="2:28" ht="13">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row>
    <row r="247" spans="2:28" ht="13">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row>
    <row r="248" spans="2:28" ht="13">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row>
    <row r="249" spans="2:28" ht="13">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row>
    <row r="250" spans="2:28" ht="13">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row>
    <row r="251" spans="2:28" ht="13">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row>
    <row r="252" spans="2:28" ht="13">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row>
    <row r="253" spans="2:28" ht="13">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row>
    <row r="254" spans="2:28" ht="13">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row>
    <row r="255" spans="2:28" ht="13">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row>
    <row r="256" spans="2:28" ht="13">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row>
    <row r="257" spans="2:28" ht="13">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row>
    <row r="258" spans="2:28" ht="13">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row>
    <row r="259" spans="2:28" ht="13">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row>
    <row r="260" spans="2:28" ht="13">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row>
    <row r="261" spans="2:28" ht="13">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row>
    <row r="262" spans="2:28" ht="13">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row>
    <row r="263" spans="2:28" ht="13">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row>
    <row r="264" spans="2:28" ht="13">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row>
    <row r="265" spans="2:28" ht="13">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row>
    <row r="266" spans="2:28" ht="13">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row>
    <row r="267" spans="2:28" ht="13">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row>
    <row r="268" spans="2:28" ht="13">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row>
    <row r="269" spans="2:28" ht="13">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row>
    <row r="270" spans="2:28" ht="13">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row>
    <row r="271" spans="2:28" ht="13">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row>
    <row r="272" spans="2:28" ht="13">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row>
    <row r="273" spans="2:28" ht="13">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row>
    <row r="274" spans="2:28" ht="13">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row>
    <row r="275" spans="2:28" ht="13">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row>
    <row r="276" spans="2:28" ht="13">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row>
    <row r="277" spans="2:28" ht="13">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row>
    <row r="278" spans="2:28" ht="13">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row>
    <row r="279" spans="2:28" ht="13">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row>
    <row r="280" spans="2:28" ht="13">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row>
    <row r="281" spans="2:28" ht="13">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row>
    <row r="282" spans="2:28" ht="13">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row>
    <row r="283" spans="2:28" ht="13">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row>
    <row r="284" spans="2:28" ht="13">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row>
    <row r="285" spans="2:28" ht="13">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row>
    <row r="286" spans="2:28" ht="1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row>
    <row r="287" spans="2:28" ht="13">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row>
    <row r="288" spans="2:28" ht="1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row>
    <row r="289" spans="2:28" ht="13">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row>
    <row r="290" spans="2:28" ht="13">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row>
    <row r="291" spans="2:28" ht="13">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row>
    <row r="292" spans="2:28" ht="13">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row>
    <row r="293" spans="2:28" ht="13">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row>
    <row r="294" spans="2:28" ht="13">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row>
    <row r="295" spans="2:28" ht="13">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row>
    <row r="296" spans="2:28" ht="13">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row>
    <row r="297" spans="2:28" ht="13">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row>
    <row r="298" spans="2:28" ht="13">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row>
    <row r="299" spans="2:28" ht="13">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row>
    <row r="300" spans="2:28" ht="13">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row>
    <row r="301" spans="2:28" ht="13">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row>
    <row r="302" spans="2:28" ht="13">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row>
    <row r="303" spans="2:28" ht="13">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row>
    <row r="304" spans="2:28" ht="13">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row>
    <row r="305" spans="2:28" ht="13">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row>
    <row r="306" spans="2:28" ht="13">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row>
    <row r="307" spans="2:28" ht="13">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row>
    <row r="308" spans="2:28" ht="13">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row>
    <row r="309" spans="2:28" ht="13">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row>
    <row r="310" spans="2:28" ht="13">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row>
    <row r="311" spans="2:28" ht="13">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row>
    <row r="312" spans="2:28" ht="13">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row>
    <row r="313" spans="2:28" ht="13">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row>
    <row r="314" spans="2:28" ht="13">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row>
    <row r="315" spans="2:28" ht="13">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row>
    <row r="316" spans="2:28" ht="13">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row>
    <row r="317" spans="2:28" ht="13">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row>
    <row r="318" spans="2:28" ht="13">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row>
    <row r="319" spans="2:28" ht="13">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row>
    <row r="320" spans="2:28" ht="13">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row>
    <row r="321" spans="2:28" ht="13">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row>
    <row r="322" spans="2:28" ht="13">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row>
    <row r="323" spans="2:28" ht="13">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row>
    <row r="324" spans="2:28" ht="13">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row>
    <row r="325" spans="2:28" ht="13">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row>
    <row r="326" spans="2:28" ht="13">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row>
    <row r="327" spans="2:28" ht="13">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row>
    <row r="328" spans="2:28" ht="13">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row>
    <row r="329" spans="2:28" ht="13">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row>
    <row r="330" spans="2:28" ht="13">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row>
    <row r="331" spans="2:28" ht="13">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row>
    <row r="332" spans="2:28" ht="13">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row>
    <row r="333" spans="2:28" ht="13">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row>
    <row r="334" spans="2:28" ht="13">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row>
    <row r="335" spans="2:28" ht="13">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row>
    <row r="336" spans="2:28" ht="13">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row>
    <row r="337" spans="2:28" ht="13">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row>
    <row r="338" spans="2:28" ht="13">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row>
    <row r="339" spans="2:28" ht="13">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row>
    <row r="340" spans="2:28" ht="13">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row>
    <row r="341" spans="2:28" ht="13">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row>
    <row r="342" spans="2:28" ht="13">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row>
    <row r="343" spans="2:28" ht="13">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row>
    <row r="344" spans="2:28" ht="13">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row>
    <row r="345" spans="2:28" ht="13">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row>
    <row r="346" spans="2:28" ht="13">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row>
    <row r="347" spans="2:28" ht="13">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row>
    <row r="348" spans="2:28" ht="13">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row>
    <row r="349" spans="2:28" ht="13">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row>
    <row r="350" spans="2:28" ht="13">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row>
    <row r="351" spans="2:28" ht="13">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row>
    <row r="352" spans="2:28" ht="13">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row>
    <row r="353" spans="2:28" ht="13">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row>
    <row r="354" spans="2:28" ht="13">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row>
    <row r="355" spans="2:28" ht="13">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row>
    <row r="356" spans="2:28" ht="13">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row>
    <row r="357" spans="2:28" ht="13">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row>
    <row r="358" spans="2:28" ht="13">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row>
    <row r="359" spans="2:28" ht="13">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row>
    <row r="360" spans="2:28" ht="13">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row>
    <row r="361" spans="2:28" ht="13">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row>
    <row r="362" spans="2:28" ht="13">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row>
    <row r="363" spans="2:28" ht="13">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row>
    <row r="364" spans="2:28" ht="13">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row>
    <row r="365" spans="2:28" ht="13">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row>
    <row r="366" spans="2:28" ht="13">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row>
    <row r="367" spans="2:28" ht="13">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row>
    <row r="368" spans="2:28" ht="13">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row>
    <row r="369" spans="2:28" ht="13">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row>
    <row r="370" spans="2:28" ht="13">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row>
    <row r="371" spans="2:28" ht="13">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row>
    <row r="372" spans="2:28" ht="13">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row>
    <row r="373" spans="2:28" ht="13">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row>
    <row r="374" spans="2:28" ht="13">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row>
    <row r="375" spans="2:28" ht="13">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row>
    <row r="376" spans="2:28" ht="13">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row>
    <row r="377" spans="2:28" ht="13">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row>
    <row r="378" spans="2:28" ht="13">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row>
    <row r="379" spans="2:28" ht="13">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row>
    <row r="380" spans="2:28" ht="13">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row>
    <row r="381" spans="2:28" ht="13">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row>
    <row r="382" spans="2:28" ht="13">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row>
    <row r="383" spans="2:28" ht="13">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row>
    <row r="384" spans="2:28" ht="13">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row>
    <row r="385" spans="2:28" ht="13">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row>
    <row r="386" spans="2:28" ht="13">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row>
    <row r="387" spans="2:28" ht="13">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row>
    <row r="388" spans="2:28" ht="13">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row>
    <row r="389" spans="2:28" ht="13">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row>
    <row r="390" spans="2:28" ht="13">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row>
    <row r="391" spans="2:28" ht="13">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row>
    <row r="392" spans="2:28" ht="13">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row>
    <row r="393" spans="2:28" ht="13">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row>
    <row r="394" spans="2:28" ht="13">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row>
    <row r="395" spans="2:28" ht="13">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row>
    <row r="396" spans="2:28" ht="13">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row>
    <row r="397" spans="2:28" ht="13">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row>
    <row r="398" spans="2:28" ht="13">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row>
    <row r="399" spans="2:28" ht="13">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row>
    <row r="400" spans="2:28" ht="13">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row>
    <row r="401" spans="2:28" ht="13">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row>
    <row r="402" spans="2:28" ht="13">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row>
    <row r="403" spans="2:28" ht="13">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row>
    <row r="404" spans="2:28" ht="13">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row>
    <row r="405" spans="2:28" ht="13">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row>
    <row r="406" spans="2:28" ht="13">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row>
    <row r="407" spans="2:28" ht="13">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row>
    <row r="408" spans="2:28" ht="13">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row>
    <row r="409" spans="2:28" ht="13">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row>
    <row r="410" spans="2:28" ht="13">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row>
    <row r="411" spans="2:28" ht="13">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row>
    <row r="412" spans="2:28" ht="13">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row>
    <row r="413" spans="2:28" ht="13">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row>
    <row r="414" spans="2:28" ht="13">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row>
    <row r="415" spans="2:28" ht="13">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row>
    <row r="416" spans="2:28" ht="13">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row>
    <row r="417" spans="2:28" ht="13">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row>
    <row r="418" spans="2:28" ht="13">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row>
    <row r="419" spans="2:28" ht="13">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row>
    <row r="420" spans="2:28" ht="13">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row>
    <row r="421" spans="2:28" ht="13">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row>
    <row r="422" spans="2:28" ht="13">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row>
    <row r="423" spans="2:28" ht="13">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row>
    <row r="424" spans="2:28" ht="13">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row>
    <row r="425" spans="2:28" ht="13">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row>
    <row r="426" spans="2:28" ht="13">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row>
    <row r="427" spans="2:28" ht="13">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row>
    <row r="428" spans="2:28" ht="13">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row>
    <row r="429" spans="2:28" ht="13">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row>
    <row r="430" spans="2:28" ht="13">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row>
    <row r="431" spans="2:28" ht="13">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row>
    <row r="432" spans="2:28" ht="13">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row>
    <row r="433" spans="2:28" ht="13">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row>
    <row r="434" spans="2:28" ht="13">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row>
    <row r="435" spans="2:28" ht="13">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row>
    <row r="436" spans="2:28" ht="13">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row>
    <row r="437" spans="2:28" ht="13">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row>
    <row r="438" spans="2:28" ht="13">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row>
    <row r="439" spans="2:28" ht="13">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row>
    <row r="440" spans="2:28" ht="13">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row>
    <row r="441" spans="2:28" ht="13">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row>
    <row r="442" spans="2:28" ht="13">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row>
    <row r="443" spans="2:28" ht="13">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row>
    <row r="444" spans="2:28" ht="13">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row>
    <row r="445" spans="2:28" ht="13">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row>
    <row r="446" spans="2:28" ht="13">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row>
    <row r="447" spans="2:28" ht="13">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row>
    <row r="448" spans="2:28" ht="13">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row>
    <row r="449" spans="2:28" ht="13">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row>
    <row r="450" spans="2:28" ht="13">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row>
    <row r="451" spans="2:28" ht="13">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row>
    <row r="452" spans="2:28" ht="13">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row>
    <row r="453" spans="2:28" ht="13">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row>
    <row r="454" spans="2:28" ht="13">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row>
    <row r="455" spans="2:28" ht="13">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row>
    <row r="456" spans="2:28" ht="13">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row>
    <row r="457" spans="2:28" ht="13">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row>
    <row r="458" spans="2:28" ht="13">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row>
    <row r="459" spans="2:28" ht="13">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row>
    <row r="460" spans="2:28" ht="13">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row>
    <row r="461" spans="2:28" ht="13">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row>
    <row r="462" spans="2:28" ht="13">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row>
    <row r="463" spans="2:28" ht="13">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row>
    <row r="464" spans="2:28" ht="13">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row>
    <row r="465" spans="2:28" ht="13">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row>
    <row r="466" spans="2:28" ht="13">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row>
    <row r="467" spans="2:28" ht="13">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row>
    <row r="468" spans="2:28" ht="13">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row>
    <row r="469" spans="2:28" ht="13">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row>
    <row r="470" spans="2:28" ht="13">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row>
    <row r="471" spans="2:28" ht="13">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row>
    <row r="472" spans="2:28" ht="13">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row>
    <row r="473" spans="2:28" ht="13">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row>
    <row r="474" spans="2:28" ht="13">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row>
    <row r="475" spans="2:28" ht="13">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row>
    <row r="476" spans="2:28" ht="13">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row>
    <row r="477" spans="2:28" ht="13">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row>
    <row r="478" spans="2:28" ht="13">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row>
    <row r="479" spans="2:28" ht="13">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row>
    <row r="480" spans="2:28" ht="13">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row>
    <row r="481" spans="2:28" ht="13">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row>
    <row r="482" spans="2:28" ht="13">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row>
    <row r="483" spans="2:28" ht="13">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row>
    <row r="484" spans="2:28" ht="13">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row>
    <row r="485" spans="2:28" ht="13">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row>
    <row r="486" spans="2:28" ht="13">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row>
    <row r="487" spans="2:28" ht="13">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row>
    <row r="488" spans="2:28" ht="13">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row>
    <row r="489" spans="2:28" ht="13">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row>
    <row r="490" spans="2:28" ht="13">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row>
    <row r="491" spans="2:28" ht="13">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row>
    <row r="492" spans="2:28" ht="13">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row>
    <row r="493" spans="2:28" ht="13">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row>
    <row r="494" spans="2:28" ht="13">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row>
    <row r="495" spans="2:28" ht="13">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row>
    <row r="496" spans="2:28" ht="13">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row>
    <row r="497" spans="2:28" ht="13">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row>
    <row r="498" spans="2:28" ht="13">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row>
    <row r="499" spans="2:28" ht="13">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row>
    <row r="500" spans="2:28" ht="13">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row>
    <row r="501" spans="2:28" ht="13">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row>
    <row r="502" spans="2:28" ht="13">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row>
    <row r="503" spans="2:28" ht="13">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row>
    <row r="504" spans="2:28" ht="13">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row>
    <row r="505" spans="2:28" ht="13">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row>
    <row r="506" spans="2:28" ht="13">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row>
    <row r="507" spans="2:28" ht="13">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row>
    <row r="508" spans="2:28" ht="13">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row>
    <row r="509" spans="2:28" ht="13">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row>
    <row r="510" spans="2:28" ht="13">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row>
    <row r="511" spans="2:28" ht="13">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row>
    <row r="512" spans="2:28" ht="13">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row>
    <row r="513" spans="2:28" ht="13">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row>
    <row r="514" spans="2:28" ht="13">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row>
    <row r="515" spans="2:28" ht="13">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row>
    <row r="516" spans="2:28" ht="13">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row>
    <row r="517" spans="2:28" ht="13">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row>
    <row r="518" spans="2:28" ht="13">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row>
    <row r="519" spans="2:28" ht="13">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row>
    <row r="520" spans="2:28" ht="13">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row>
    <row r="521" spans="2:28" ht="13">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row>
    <row r="522" spans="2:28" ht="13">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row>
    <row r="523" spans="2:28" ht="13">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row>
    <row r="524" spans="2:28" ht="13">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row>
    <row r="525" spans="2:28" ht="13">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row>
    <row r="526" spans="2:28" ht="13">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row>
    <row r="527" spans="2:28" ht="13">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row>
    <row r="528" spans="2:28" ht="13">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row>
    <row r="529" spans="2:28" ht="13">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row>
    <row r="530" spans="2:28" ht="13">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row>
    <row r="531" spans="2:28" ht="13">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row>
    <row r="532" spans="2:28" ht="13">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row>
    <row r="533" spans="2:28" ht="13">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row>
    <row r="534" spans="2:28" ht="13">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row>
    <row r="535" spans="2:28" ht="13">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row>
    <row r="536" spans="2:28" ht="13">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row>
    <row r="537" spans="2:28" ht="13">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row>
    <row r="538" spans="2:28" ht="13">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row>
    <row r="539" spans="2:28" ht="13">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row>
    <row r="540" spans="2:28" ht="13">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row>
    <row r="541" spans="2:28" ht="13">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row>
    <row r="542" spans="2:28" ht="13">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row>
    <row r="543" spans="2:28" ht="13">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row>
    <row r="544" spans="2:28" ht="13">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row>
    <row r="545" spans="2:28" ht="13">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row>
    <row r="546" spans="2:28" ht="13">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row>
    <row r="547" spans="2:28" ht="13">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row>
    <row r="548" spans="2:28" ht="13">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row>
    <row r="549" spans="2:28" ht="13">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row>
    <row r="550" spans="2:28" ht="13">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row>
    <row r="551" spans="2:28" ht="13">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row>
    <row r="552" spans="2:28" ht="13">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row>
    <row r="553" spans="2:28" ht="13">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row>
    <row r="554" spans="2:28" ht="13">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row>
    <row r="555" spans="2:28" ht="13">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row>
    <row r="556" spans="2:28" ht="13">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row>
    <row r="557" spans="2:28" ht="13">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row>
    <row r="558" spans="2:28" ht="13">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row>
    <row r="559" spans="2:28" ht="13">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row>
    <row r="560" spans="2:28" ht="13">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row>
    <row r="561" spans="2:28" ht="13">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row>
    <row r="562" spans="2:28" ht="13">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row>
    <row r="563" spans="2:28" ht="13">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row>
    <row r="564" spans="2:28" ht="13">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row>
    <row r="565" spans="2:28" ht="13">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row>
    <row r="566" spans="2:28" ht="13">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row>
    <row r="567" spans="2:28" ht="13">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row>
    <row r="568" spans="2:28" ht="13">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row>
    <row r="569" spans="2:28" ht="13">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row>
    <row r="570" spans="2:28" ht="13">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row>
    <row r="571" spans="2:28" ht="13">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row>
    <row r="572" spans="2:28" ht="13">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row>
    <row r="573" spans="2:28" ht="13">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row>
    <row r="574" spans="2:28" ht="13">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row>
    <row r="575" spans="2:28" ht="13">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row>
    <row r="576" spans="2:28" ht="13">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row>
    <row r="577" spans="2:28" ht="13">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row>
    <row r="578" spans="2:28" ht="13">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row>
    <row r="579" spans="2:28" ht="13">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row>
    <row r="580" spans="2:28" ht="13">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row>
    <row r="581" spans="2:28" ht="13">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row>
    <row r="582" spans="2:28" ht="13">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row>
    <row r="583" spans="2:28" ht="13">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row>
    <row r="584" spans="2:28" ht="13">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row>
    <row r="585" spans="2:28" ht="13">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row>
    <row r="586" spans="2:28" ht="13">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row>
    <row r="587" spans="2:28" ht="13">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row>
    <row r="588" spans="2:28" ht="13">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row>
    <row r="589" spans="2:28" ht="13">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row>
    <row r="590" spans="2:28" ht="13">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row>
    <row r="591" spans="2:28" ht="13">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row>
    <row r="592" spans="2:28" ht="13">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row>
    <row r="593" spans="2:28" ht="13">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row>
    <row r="594" spans="2:28" ht="13">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row>
    <row r="595" spans="2:28" ht="13">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row>
    <row r="596" spans="2:28" ht="13">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row>
    <row r="597" spans="2:28" ht="13">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row>
    <row r="598" spans="2:28" ht="13">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row>
    <row r="599" spans="2:28" ht="13">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row>
    <row r="600" spans="2:28" ht="13">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row>
    <row r="601" spans="2:28" ht="13">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row>
    <row r="602" spans="2:28" ht="13">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row>
    <row r="603" spans="2:28" ht="13">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row>
    <row r="604" spans="2:28" ht="13">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row>
    <row r="605" spans="2:28" ht="13">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row>
    <row r="606" spans="2:28" ht="13">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row>
    <row r="607" spans="2:28" ht="13">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row>
    <row r="608" spans="2:28" ht="13">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row>
    <row r="609" spans="2:28" ht="13">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row>
    <row r="610" spans="2:28" ht="13">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row>
    <row r="611" spans="2:28" ht="13">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row>
    <row r="612" spans="2:28" ht="13">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row>
    <row r="613" spans="2:28" ht="13">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row>
    <row r="614" spans="2:28" ht="13">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row>
    <row r="615" spans="2:28" ht="13">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row>
    <row r="616" spans="2:28" ht="13">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row>
    <row r="617" spans="2:28" ht="13">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row>
    <row r="618" spans="2:28" ht="13">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row>
    <row r="619" spans="2:28" ht="13">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row>
    <row r="620" spans="2:28" ht="13">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row>
    <row r="621" spans="2:28" ht="13">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row>
    <row r="622" spans="2:28" ht="13">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row>
    <row r="623" spans="2:28" ht="13">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row>
    <row r="624" spans="2:28" ht="13">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row>
    <row r="625" spans="2:28" ht="13">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row>
    <row r="626" spans="2:28" ht="13">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row>
    <row r="627" spans="2:28" ht="13">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row>
    <row r="628" spans="2:28" ht="13">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row>
    <row r="629" spans="2:28" ht="13">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row>
    <row r="630" spans="2:28" ht="13">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row>
    <row r="631" spans="2:28" ht="13">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row>
    <row r="632" spans="2:28" ht="13">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row>
    <row r="633" spans="2:28" ht="13">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row>
    <row r="634" spans="2:28" ht="13">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row>
    <row r="635" spans="2:28" ht="13">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row>
    <row r="636" spans="2:28" ht="13">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row>
    <row r="637" spans="2:28" ht="13">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row>
    <row r="638" spans="2:28" ht="13">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row>
    <row r="639" spans="2:28" ht="13">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row>
    <row r="640" spans="2:28" ht="13">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row>
    <row r="641" spans="2:28" ht="13">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row>
    <row r="642" spans="2:28" ht="13">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row>
    <row r="643" spans="2:28" ht="13">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row>
    <row r="644" spans="2:28" ht="13">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row>
    <row r="645" spans="2:28" ht="13">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row>
    <row r="646" spans="2:28" ht="13">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row>
    <row r="647" spans="2:28" ht="13">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row>
    <row r="648" spans="2:28" ht="13">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row>
    <row r="649" spans="2:28" ht="13">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row>
    <row r="650" spans="2:28" ht="13">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row>
    <row r="651" spans="2:28" ht="13">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row>
    <row r="652" spans="2:28" ht="13">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row>
    <row r="653" spans="2:28" ht="13">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row>
    <row r="654" spans="2:28" ht="13">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row>
    <row r="655" spans="2:28" ht="13">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row>
    <row r="656" spans="2:28" ht="13">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row>
    <row r="657" spans="2:28" ht="13">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row>
    <row r="658" spans="2:28" ht="13">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row>
    <row r="659" spans="2:28" ht="13">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row>
    <row r="660" spans="2:28" ht="13">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row>
    <row r="661" spans="2:28" ht="13">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row>
    <row r="662" spans="2:28" ht="13">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row>
    <row r="663" spans="2:28" ht="13">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row>
    <row r="664" spans="2:28" ht="13">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row>
    <row r="665" spans="2:28" ht="13">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row>
    <row r="666" spans="2:28" ht="13">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row>
    <row r="667" spans="2:28" ht="13">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row>
    <row r="668" spans="2:28" ht="13">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row>
    <row r="669" spans="2:28" ht="13">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row>
    <row r="670" spans="2:28" ht="13">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row>
    <row r="671" spans="2:28" ht="13">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row>
    <row r="672" spans="2:28" ht="13">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row>
    <row r="673" spans="2:28" ht="13">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row>
    <row r="674" spans="2:28" ht="13">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row>
    <row r="675" spans="2:28" ht="13">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row>
    <row r="676" spans="2:28" ht="13">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row>
    <row r="677" spans="2:28" ht="13">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row>
    <row r="678" spans="2:28" ht="13">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row>
    <row r="679" spans="2:28" ht="13">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row>
    <row r="680" spans="2:28" ht="13">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row>
    <row r="681" spans="2:28" ht="13">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row>
    <row r="682" spans="2:28" ht="13">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row>
    <row r="683" spans="2:28" ht="13">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row>
    <row r="684" spans="2:28" ht="13">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row>
    <row r="685" spans="2:28" ht="13">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row>
    <row r="686" spans="2:28" ht="13">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row>
    <row r="687" spans="2:28" ht="13">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row>
    <row r="688" spans="2:28" ht="13">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row>
    <row r="689" spans="2:28" ht="13">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row>
    <row r="690" spans="2:28" ht="13">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row>
    <row r="691" spans="2:28" ht="13">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row>
    <row r="692" spans="2:28" ht="13">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row>
    <row r="693" spans="2:28" ht="13">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row>
    <row r="694" spans="2:28" ht="13">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row>
    <row r="695" spans="2:28" ht="13">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row>
    <row r="696" spans="2:28" ht="13">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row>
    <row r="697" spans="2:28" ht="13">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row>
    <row r="698" spans="2:28" ht="13">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row>
    <row r="699" spans="2:28" ht="13">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row>
    <row r="700" spans="2:28" ht="13">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row>
    <row r="701" spans="2:28" ht="13">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row>
    <row r="702" spans="2:28" ht="13">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row>
    <row r="703" spans="2:28" ht="13">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row>
    <row r="704" spans="2:28" ht="13">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row>
    <row r="705" spans="2:28" ht="13">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row>
    <row r="706" spans="2:28" ht="13">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row>
    <row r="707" spans="2:28" ht="13">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row>
    <row r="708" spans="2:28" ht="13">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row>
    <row r="709" spans="2:28" ht="13">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row>
    <row r="710" spans="2:28" ht="13">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row>
    <row r="711" spans="2:28" ht="13">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row>
    <row r="712" spans="2:28" ht="13">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row>
    <row r="713" spans="2:28" ht="13">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row>
    <row r="714" spans="2:28" ht="13">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row>
    <row r="715" spans="2:28" ht="13">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row>
    <row r="716" spans="2:28" ht="13">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row>
    <row r="717" spans="2:28" ht="13">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row>
    <row r="718" spans="2:28" ht="13">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row>
    <row r="719" spans="2:28" ht="13">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row>
    <row r="720" spans="2:28" ht="13">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row>
    <row r="721" spans="2:28" ht="13">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row>
    <row r="722" spans="2:28" ht="13">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row>
    <row r="723" spans="2:28" ht="13">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row>
    <row r="724" spans="2:28" ht="13">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row>
    <row r="725" spans="2:28" ht="13">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row>
    <row r="726" spans="2:28" ht="13">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row>
    <row r="727" spans="2:28" ht="13">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row>
    <row r="728" spans="2:28" ht="13">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row>
    <row r="729" spans="2:28" ht="13">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row>
    <row r="730" spans="2:28" ht="13">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row>
    <row r="731" spans="2:28" ht="13">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row>
    <row r="732" spans="2:28" ht="13">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row>
    <row r="733" spans="2:28" ht="13">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row>
    <row r="734" spans="2:28" ht="13">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row>
    <row r="735" spans="2:28" ht="13">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row>
    <row r="736" spans="2:28" ht="13">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row>
    <row r="737" spans="2:28" ht="13">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row>
    <row r="738" spans="2:28" ht="13">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row>
    <row r="739" spans="2:28" ht="13">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row>
    <row r="740" spans="2:28" ht="13">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row>
    <row r="741" spans="2:28" ht="13">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row>
    <row r="742" spans="2:28" ht="13">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row>
    <row r="743" spans="2:28" ht="13">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row>
    <row r="744" spans="2:28" ht="13">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row>
    <row r="745" spans="2:28" ht="13">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row>
    <row r="746" spans="2:28" ht="13">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row>
    <row r="747" spans="2:28" ht="13">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row>
    <row r="748" spans="2:28" ht="13">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row>
    <row r="749" spans="2:28" ht="13">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row>
    <row r="750" spans="2:28" ht="13">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row>
    <row r="751" spans="2:28" ht="13">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row>
    <row r="752" spans="2:28" ht="13">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row>
    <row r="753" spans="2:28" ht="13">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row>
    <row r="754" spans="2:28" ht="13">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row>
    <row r="755" spans="2:28" ht="13">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row>
    <row r="756" spans="2:28" ht="13">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row>
    <row r="757" spans="2:28" ht="13">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row>
    <row r="758" spans="2:28" ht="13">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row>
    <row r="759" spans="2:28" ht="13">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row>
    <row r="760" spans="2:28" ht="13">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row>
    <row r="761" spans="2:28" ht="13">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row>
    <row r="762" spans="2:28" ht="13">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row>
    <row r="763" spans="2:28" ht="13">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row>
    <row r="764" spans="2:28" ht="13">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row>
    <row r="765" spans="2:28" ht="13">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row>
    <row r="766" spans="2:28" ht="13">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row>
    <row r="767" spans="2:28" ht="13">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row>
    <row r="768" spans="2:28" ht="13">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row>
    <row r="769" spans="2:28" ht="13">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row>
    <row r="770" spans="2:28" ht="13">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row>
    <row r="771" spans="2:28" ht="13">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row>
    <row r="772" spans="2:28" ht="13">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row>
    <row r="773" spans="2:28" ht="13">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row>
    <row r="774" spans="2:28" ht="13">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row>
    <row r="775" spans="2:28" ht="13">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row>
    <row r="776" spans="2:28" ht="13">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row>
    <row r="777" spans="2:28" ht="13">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row>
    <row r="778" spans="2:28" ht="13">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row>
    <row r="779" spans="2:28" ht="13">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row>
    <row r="780" spans="2:28" ht="13">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row>
    <row r="781" spans="2:28" ht="13">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row>
    <row r="782" spans="2:28" ht="13">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row>
    <row r="783" spans="2:28" ht="13">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row>
    <row r="784" spans="2:28" ht="13">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row>
    <row r="785" spans="2:28" ht="13">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row>
    <row r="786" spans="2:28" ht="13">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row>
    <row r="787" spans="2:28" ht="13">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row>
    <row r="788" spans="2:28" ht="13">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row>
    <row r="789" spans="2:28" ht="13">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row>
    <row r="790" spans="2:28" ht="13">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row>
    <row r="791" spans="2:28" ht="13">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row>
    <row r="792" spans="2:28" ht="13">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row>
    <row r="793" spans="2:28" ht="13">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row>
    <row r="794" spans="2:28" ht="13">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row>
    <row r="795" spans="2:28" ht="13">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row>
    <row r="796" spans="2:28" ht="13">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row>
    <row r="797" spans="2:28" ht="13">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row>
    <row r="798" spans="2:28" ht="13">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row>
    <row r="799" spans="2:28" ht="13">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row>
    <row r="800" spans="2:28" ht="13">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row>
    <row r="801" spans="2:28" ht="13">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row>
    <row r="802" spans="2:28" ht="13">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row>
    <row r="803" spans="2:28" ht="13">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row>
    <row r="804" spans="2:28" ht="13">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row>
    <row r="805" spans="2:28" ht="13">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row>
    <row r="806" spans="2:28" ht="13">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row>
    <row r="807" spans="2:28" ht="13">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row>
    <row r="808" spans="2:28" ht="13">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row>
    <row r="809" spans="2:28" ht="13">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row>
    <row r="810" spans="2:28" ht="13">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row>
    <row r="811" spans="2:28" ht="13">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row>
    <row r="812" spans="2:28" ht="13">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row>
    <row r="813" spans="2:28" ht="13">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row>
    <row r="814" spans="2:28" ht="13">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row>
    <row r="815" spans="2:28" ht="13">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row>
    <row r="816" spans="2:28" ht="13">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row>
    <row r="817" spans="2:28" ht="13">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row>
    <row r="818" spans="2:28" ht="13">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row>
    <row r="819" spans="2:28" ht="13">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row>
    <row r="820" spans="2:28" ht="13">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row>
    <row r="821" spans="2:28" ht="13">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row>
    <row r="822" spans="2:28" ht="13">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row>
    <row r="823" spans="2:28" ht="13">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row>
    <row r="824" spans="2:28" ht="13">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row>
    <row r="825" spans="2:28" ht="13">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row>
    <row r="826" spans="2:28" ht="13">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row>
    <row r="827" spans="2:28" ht="13">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row>
    <row r="828" spans="2:28" ht="13">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row>
    <row r="829" spans="2:28" ht="13">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row>
    <row r="830" spans="2:28" ht="13">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row>
    <row r="831" spans="2:28" ht="13">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row>
    <row r="832" spans="2:28" ht="13">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row>
    <row r="833" spans="2:28" ht="13">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row>
    <row r="834" spans="2:28" ht="13">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row>
    <row r="835" spans="2:28" ht="13">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row>
    <row r="836" spans="2:28" ht="13">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row>
    <row r="837" spans="2:28" ht="13">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row>
    <row r="838" spans="2:28" ht="13">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row>
    <row r="839" spans="2:28" ht="13">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row>
    <row r="840" spans="2:28" ht="13">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row>
    <row r="841" spans="2:28" ht="13">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row>
    <row r="842" spans="2:28" ht="13">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row>
    <row r="843" spans="2:28" ht="13">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row>
    <row r="844" spans="2:28" ht="13">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row>
    <row r="845" spans="2:28" ht="13">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row>
    <row r="846" spans="2:28" ht="13">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row>
    <row r="847" spans="2:28" ht="13">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row>
    <row r="848" spans="2:28" ht="13">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row>
    <row r="849" spans="2:28" ht="13">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row>
    <row r="850" spans="2:28" ht="13">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row>
    <row r="851" spans="2:28" ht="13">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row>
    <row r="852" spans="2:28" ht="13">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row>
    <row r="853" spans="2:28" ht="13">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row>
    <row r="854" spans="2:28" ht="13">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row>
    <row r="855" spans="2:28" ht="13">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row>
    <row r="856" spans="2:28" ht="13">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row>
    <row r="857" spans="2:28" ht="13">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row>
    <row r="858" spans="2:28" ht="13">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row>
    <row r="859" spans="2:28" ht="13">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row>
    <row r="860" spans="2:28" ht="13">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row>
    <row r="861" spans="2:28" ht="13">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row>
    <row r="862" spans="2:28" ht="13">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row>
    <row r="863" spans="2:28" ht="13">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row>
    <row r="864" spans="2:28" ht="13">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row>
    <row r="865" spans="2:28" ht="13">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row>
    <row r="866" spans="2:28" ht="13">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row>
    <row r="867" spans="2:28" ht="13">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row>
    <row r="868" spans="2:28" ht="13">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row>
    <row r="869" spans="2:28" ht="13">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row>
    <row r="870" spans="2:28" ht="13">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row>
    <row r="871" spans="2:28" ht="13">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row>
    <row r="872" spans="2:28" ht="13">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row>
    <row r="873" spans="2:28" ht="13">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row>
    <row r="874" spans="2:28" ht="13">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row>
    <row r="875" spans="2:28" ht="13">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row>
    <row r="876" spans="2:28" ht="13">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row>
    <row r="877" spans="2:28" ht="13">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row>
    <row r="878" spans="2:28" ht="13">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row>
    <row r="879" spans="2:28" ht="13">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row>
    <row r="880" spans="2:28" ht="13">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row>
    <row r="881" spans="2:28" ht="13">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row>
    <row r="882" spans="2:28" ht="13">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row>
    <row r="883" spans="2:28" ht="13">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row>
    <row r="884" spans="2:28" ht="13">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row>
    <row r="885" spans="2:28" ht="13">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row>
    <row r="886" spans="2:28" ht="13">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row>
    <row r="887" spans="2:28" ht="13">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row>
    <row r="888" spans="2:28" ht="13">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row>
    <row r="889" spans="2:28" ht="13">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row>
    <row r="890" spans="2:28" ht="13">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row>
    <row r="891" spans="2:28" ht="13">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row>
    <row r="892" spans="2:28" ht="13">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row>
    <row r="893" spans="2:28" ht="13">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row>
    <row r="894" spans="2:28" ht="13">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row>
    <row r="895" spans="2:28" ht="13">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row>
    <row r="896" spans="2:28" ht="13">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row>
    <row r="897" spans="2:28" ht="13">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row>
    <row r="898" spans="2:28" ht="13">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row>
    <row r="899" spans="2:28" ht="13">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row>
    <row r="900" spans="2:28" ht="13">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row>
    <row r="901" spans="2:28" ht="13">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row>
    <row r="902" spans="2:28" ht="13">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row>
    <row r="903" spans="2:28" ht="13">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row>
    <row r="904" spans="2:28" ht="13">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row>
    <row r="905" spans="2:28" ht="13">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row>
    <row r="906" spans="2:28" ht="13">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row>
    <row r="907" spans="2:28" ht="13">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row>
    <row r="908" spans="2:28" ht="13">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row>
    <row r="909" spans="2:28" ht="13">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row>
    <row r="910" spans="2:28" ht="13">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row>
    <row r="911" spans="2:28" ht="13">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row>
    <row r="912" spans="2:28" ht="13">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row>
    <row r="913" spans="2:28" ht="13">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row>
    <row r="914" spans="2:28" ht="13">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row>
    <row r="915" spans="2:28" ht="13">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row>
    <row r="916" spans="2:28" ht="13">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row>
    <row r="917" spans="2:28" ht="13">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row>
    <row r="918" spans="2:28" ht="13">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row>
    <row r="919" spans="2:28" ht="13">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row>
    <row r="920" spans="2:28" ht="13">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row>
    <row r="921" spans="2:28" ht="13">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row>
    <row r="922" spans="2:28" ht="13">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row>
    <row r="923" spans="2:28" ht="13">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row>
    <row r="924" spans="2:28" ht="13">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row>
    <row r="925" spans="2:28" ht="13">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row>
    <row r="926" spans="2:28" ht="13">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row>
    <row r="927" spans="2:28" ht="13">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row>
    <row r="928" spans="2:28" ht="13">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row>
    <row r="929" spans="2:28" ht="13">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row>
    <row r="930" spans="2:28" ht="13">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row>
    <row r="931" spans="2:28" ht="13">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row>
    <row r="932" spans="2:28" ht="13">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row>
    <row r="933" spans="2:28" ht="13">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row>
    <row r="934" spans="2:28" ht="13">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row>
    <row r="935" spans="2:28" ht="13">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row>
    <row r="936" spans="2:28" ht="13">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row>
    <row r="937" spans="2:28" ht="13">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row>
    <row r="938" spans="2:28" ht="13">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row>
    <row r="939" spans="2:28" ht="13">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row>
    <row r="940" spans="2:28" ht="13">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row>
    <row r="941" spans="2:28" ht="13">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row>
    <row r="942" spans="2:28" ht="13">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row>
    <row r="943" spans="2:28" ht="13">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row>
    <row r="944" spans="2:28" ht="13">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row>
    <row r="945" spans="2:28" ht="13">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row>
    <row r="946" spans="2:28" ht="13">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row>
    <row r="947" spans="2:28" ht="13">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row>
    <row r="948" spans="2:28" ht="13">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row>
    <row r="949" spans="2:28" ht="13">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row>
    <row r="950" spans="2:28" ht="13">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row>
    <row r="951" spans="2:28" ht="13">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row>
    <row r="952" spans="2:28" ht="13">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row>
    <row r="953" spans="2:28" ht="13">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row>
    <row r="954" spans="2:28" ht="13">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row>
    <row r="955" spans="2:28" ht="13">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row>
    <row r="956" spans="2:28" ht="13">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row>
    <row r="957" spans="2:28" ht="13">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row>
    <row r="958" spans="2:28" ht="13">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row>
    <row r="959" spans="2:28" ht="13">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row>
    <row r="960" spans="2:28" ht="13">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row>
    <row r="961" spans="2:28" ht="13">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row>
    <row r="962" spans="2:28" ht="13">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row>
    <row r="963" spans="2:28" ht="13">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row>
    <row r="964" spans="2:28" ht="13">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row>
    <row r="965" spans="2:28" ht="13">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row>
    <row r="966" spans="2:28" ht="13">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row>
    <row r="967" spans="2:28" ht="13">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row>
    <row r="968" spans="2:28" ht="13">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row>
    <row r="969" spans="2:28" ht="13">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row>
    <row r="970" spans="2:28" ht="13">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row>
    <row r="971" spans="2:28" ht="13">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row>
    <row r="972" spans="2:28" ht="13">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row>
    <row r="973" spans="2:28" ht="13">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row>
    <row r="974" spans="2:28" ht="13">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row>
    <row r="975" spans="2:28" ht="13">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row>
    <row r="976" spans="2:28" ht="13">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row>
    <row r="977" spans="2:28" ht="13">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row>
    <row r="978" spans="2:28" ht="13">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row>
    <row r="979" spans="2:28" ht="13">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row>
    <row r="980" spans="2:28" ht="13">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row>
    <row r="981" spans="2:28" ht="13">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row>
    <row r="982" spans="2:28" ht="13">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row>
    <row r="983" spans="2:28" ht="13">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row>
    <row r="984" spans="2:28" ht="13">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row>
    <row r="985" spans="2:28" ht="13">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row>
    <row r="986" spans="2:28" ht="13">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row>
    <row r="987" spans="2:28" ht="13">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row>
    <row r="988" spans="2:28" ht="13">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row>
    <row r="989" spans="2:28" ht="13">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row>
    <row r="990" spans="2:28" ht="13">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row>
    <row r="991" spans="2:28" ht="13">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row>
    <row r="992" spans="2:28" ht="13">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row>
    <row r="993" spans="2:28" ht="13">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row>
    <row r="994" spans="2:28" ht="13">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row>
    <row r="995" spans="2:28" ht="13">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row>
    <row r="996" spans="2:28" ht="13">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row>
    <row r="997" spans="2:28" ht="13">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row>
    <row r="998" spans="2:28" ht="13">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row>
    <row r="999" spans="2:28" ht="13">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row>
    <row r="1000" spans="2:28" ht="13">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row>
    <row r="1001" spans="2:28" ht="13">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row>
  </sheetData>
  <sheetProtection algorithmName="SHA-512" hashValue="N526kW/24sT3uT39vwEmP9yB98YYFGZ4ZkmRWOmQuI2ggevFS84O2oxMkaykXNDFPRpSygTYCL2wsgzKUgbjjA==" saltValue="NFeXkFluzy0szkahTB0zkQ==" spinCount="100000" sheet="1" objects="1" scenarios="1"/>
  <mergeCells count="8">
    <mergeCell ref="B28:B34"/>
    <mergeCell ref="I7:I8"/>
    <mergeCell ref="J7:J8"/>
    <mergeCell ref="K7:K8"/>
    <mergeCell ref="D7:H7"/>
    <mergeCell ref="B10:B13"/>
    <mergeCell ref="B14:B21"/>
    <mergeCell ref="B22:B27"/>
  </mergeCells>
  <conditionalFormatting sqref="I10:I34">
    <cfRule type="cellIs" dxfId="8" priority="1" operator="greaterThanOrEqual">
      <formula>3</formula>
    </cfRule>
  </conditionalFormatting>
  <dataValidations count="2">
    <dataValidation type="list" allowBlank="1" sqref="J10:J34" xr:uid="{00000000-0002-0000-0900-000001000000}">
      <formula1>"N/A,Leading (e.g. HQ will provide sites with guidance on this task),Contributing (e.g. HQ will work hand-in-hand with sites on this task),Supporting (e.g. HQ will be available for questions/inputs/feedback as requested)"</formula1>
    </dataValidation>
    <dataValidation type="list" allowBlank="1" showInputMessage="1" showErrorMessage="1" prompt="Please choose a task completion level value between 0 and 4" sqref="I10:I34" xr:uid="{00000000-0002-0000-0900-000000000000}">
      <formula1>$D$8:$H$8</formula1>
    </dataValidation>
  </dataValidations>
  <pageMargins left="0.7" right="0.7" top="0.75" bottom="0.75" header="0.3" footer="0.3"/>
  <pageSetup scale="41" fitToHeight="0" orientation="portrait" horizontalDpi="0" verticalDpi="0"/>
  <headerFooter>
    <oddFooter>&amp;L&amp;"Arial,Regular"&amp;K000000&amp;D&amp;C&amp;"Arial,Regular"&amp;K000000&amp;A, Page: &amp;P of &amp;N&amp;R&amp;"Arial,Regular"&amp;K0D0D0DCopyright Lawrence Berkeley National Laboratory 2022</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F6ECD"/>
    <outlinePr summaryBelow="0" summaryRight="0"/>
    <pageSetUpPr fitToPage="1"/>
  </sheetPr>
  <dimension ref="B1:AB984"/>
  <sheetViews>
    <sheetView zoomScaleNormal="100" workbookViewId="0">
      <pane ySplit="8" topLeftCell="A9" activePane="bottomLeft" state="frozen"/>
      <selection pane="bottomLeft"/>
    </sheetView>
  </sheetViews>
  <sheetFormatPr baseColWidth="10" defaultColWidth="12.6640625" defaultRowHeight="15.75" customHeight="1"/>
  <cols>
    <col min="1" max="1" width="2.1640625" style="20" customWidth="1"/>
    <col min="2" max="11" width="20.33203125" style="20" customWidth="1"/>
    <col min="12" max="12" width="2.1640625" style="20" customWidth="1"/>
    <col min="13" max="28" width="21.83203125" style="20" customWidth="1"/>
    <col min="29" max="16384" width="12.6640625" style="20"/>
  </cols>
  <sheetData>
    <row r="1" spans="2:28" ht="13" customHeight="1"/>
    <row r="2" spans="2:28" ht="20" customHeight="1"/>
    <row r="3" spans="2:28" ht="20" customHeight="1"/>
    <row r="4" spans="2:28" ht="20" customHeight="1"/>
    <row r="5" spans="2:28" ht="20" customHeight="1"/>
    <row r="6" spans="2:28" ht="13" customHeight="1"/>
    <row r="7" spans="2:28" ht="42" customHeight="1">
      <c r="B7" s="72"/>
      <c r="C7" s="73"/>
      <c r="D7" s="146" t="s">
        <v>929</v>
      </c>
      <c r="E7" s="147"/>
      <c r="F7" s="147"/>
      <c r="G7" s="147"/>
      <c r="H7" s="148"/>
      <c r="I7" s="135" t="s">
        <v>930</v>
      </c>
      <c r="J7" s="135" t="s">
        <v>566</v>
      </c>
      <c r="K7" s="135" t="s">
        <v>943</v>
      </c>
      <c r="L7" s="27"/>
      <c r="M7" s="27"/>
      <c r="N7" s="27"/>
      <c r="O7" s="27"/>
      <c r="P7" s="27"/>
      <c r="Q7" s="27"/>
      <c r="R7" s="27"/>
      <c r="S7" s="27"/>
      <c r="T7" s="27"/>
      <c r="U7" s="27"/>
      <c r="V7" s="27"/>
      <c r="W7" s="27"/>
      <c r="X7" s="27"/>
      <c r="Y7" s="27"/>
      <c r="Z7" s="27"/>
      <c r="AA7" s="27"/>
      <c r="AB7" s="27"/>
    </row>
    <row r="8" spans="2:28" ht="14">
      <c r="B8" s="74" t="s">
        <v>567</v>
      </c>
      <c r="C8" s="74" t="s">
        <v>568</v>
      </c>
      <c r="D8" s="50">
        <v>4</v>
      </c>
      <c r="E8" s="51">
        <v>3</v>
      </c>
      <c r="F8" s="52">
        <v>2</v>
      </c>
      <c r="G8" s="53">
        <v>1</v>
      </c>
      <c r="H8" s="54">
        <v>0</v>
      </c>
      <c r="I8" s="136"/>
      <c r="J8" s="136"/>
      <c r="K8" s="136"/>
      <c r="L8" s="28"/>
      <c r="M8" s="28"/>
      <c r="N8" s="28"/>
      <c r="O8" s="28"/>
      <c r="P8" s="28"/>
      <c r="Q8" s="28"/>
      <c r="R8" s="28"/>
      <c r="S8" s="28"/>
      <c r="T8" s="28"/>
      <c r="U8" s="28"/>
      <c r="V8" s="28"/>
      <c r="W8" s="28"/>
      <c r="X8" s="28"/>
      <c r="Y8" s="28"/>
      <c r="Z8" s="28"/>
      <c r="AA8" s="28"/>
      <c r="AB8" s="28"/>
    </row>
    <row r="9" spans="2:28" ht="98">
      <c r="B9" s="75"/>
      <c r="C9" s="75"/>
      <c r="D9" s="58"/>
      <c r="E9" s="59"/>
      <c r="F9" s="60"/>
      <c r="G9" s="61"/>
      <c r="H9" s="62"/>
      <c r="I9" s="56" t="s">
        <v>931</v>
      </c>
      <c r="J9" s="55" t="s">
        <v>950</v>
      </c>
      <c r="K9" s="55" t="s">
        <v>949</v>
      </c>
      <c r="L9" s="28"/>
      <c r="M9" s="28"/>
      <c r="N9" s="28"/>
      <c r="O9" s="28"/>
      <c r="P9" s="28"/>
      <c r="Q9" s="28"/>
      <c r="R9" s="28"/>
      <c r="S9" s="28"/>
      <c r="T9" s="28"/>
      <c r="U9" s="28"/>
      <c r="V9" s="28"/>
      <c r="W9" s="28"/>
      <c r="X9" s="28"/>
      <c r="Y9" s="28"/>
      <c r="Z9" s="28"/>
      <c r="AA9" s="28"/>
      <c r="AB9" s="28"/>
    </row>
    <row r="10" spans="2:28" ht="140">
      <c r="B10" s="149" t="s">
        <v>994</v>
      </c>
      <c r="C10" s="76" t="s">
        <v>888</v>
      </c>
      <c r="D10" s="64" t="s">
        <v>889</v>
      </c>
      <c r="E10" s="65" t="s">
        <v>890</v>
      </c>
      <c r="F10" s="66" t="s">
        <v>572</v>
      </c>
      <c r="G10" s="67" t="s">
        <v>573</v>
      </c>
      <c r="H10" s="68" t="s">
        <v>574</v>
      </c>
      <c r="I10" s="99"/>
      <c r="J10" s="100"/>
      <c r="K10" s="100"/>
      <c r="L10" s="27"/>
      <c r="M10" s="27"/>
      <c r="N10" s="27"/>
      <c r="O10" s="27"/>
      <c r="P10" s="27"/>
      <c r="Q10" s="27"/>
      <c r="R10" s="27"/>
      <c r="S10" s="27"/>
      <c r="T10" s="27"/>
      <c r="U10" s="27"/>
      <c r="V10" s="27"/>
      <c r="W10" s="27"/>
      <c r="X10" s="27"/>
      <c r="Y10" s="27"/>
      <c r="Z10" s="27"/>
      <c r="AA10" s="27"/>
      <c r="AB10" s="27"/>
    </row>
    <row r="11" spans="2:28" ht="98">
      <c r="B11" s="150"/>
      <c r="C11" s="77" t="s">
        <v>891</v>
      </c>
      <c r="D11" s="50" t="s">
        <v>892</v>
      </c>
      <c r="E11" s="51" t="s">
        <v>893</v>
      </c>
      <c r="F11" s="52" t="s">
        <v>572</v>
      </c>
      <c r="G11" s="53" t="s">
        <v>573</v>
      </c>
      <c r="H11" s="54" t="s">
        <v>574</v>
      </c>
      <c r="I11" s="100"/>
      <c r="J11" s="100"/>
      <c r="K11" s="100"/>
      <c r="L11" s="27"/>
      <c r="M11" s="27"/>
      <c r="N11" s="27"/>
      <c r="O11" s="27"/>
      <c r="P11" s="27"/>
      <c r="Q11" s="27"/>
      <c r="R11" s="27"/>
      <c r="S11" s="27"/>
      <c r="T11" s="27"/>
      <c r="U11" s="27"/>
      <c r="V11" s="27"/>
      <c r="W11" s="27"/>
      <c r="X11" s="27"/>
      <c r="Y11" s="27"/>
      <c r="Z11" s="27"/>
      <c r="AA11" s="27"/>
      <c r="AB11" s="27"/>
    </row>
    <row r="12" spans="2:28" ht="168">
      <c r="B12" s="150"/>
      <c r="C12" s="77" t="s">
        <v>894</v>
      </c>
      <c r="D12" s="50" t="s">
        <v>895</v>
      </c>
      <c r="E12" s="51" t="s">
        <v>896</v>
      </c>
      <c r="F12" s="52" t="s">
        <v>572</v>
      </c>
      <c r="G12" s="53" t="s">
        <v>573</v>
      </c>
      <c r="H12" s="54" t="s">
        <v>574</v>
      </c>
      <c r="I12" s="100"/>
      <c r="J12" s="100"/>
      <c r="K12" s="100"/>
      <c r="L12" s="27"/>
      <c r="M12" s="27"/>
      <c r="N12" s="27"/>
      <c r="O12" s="27"/>
      <c r="P12" s="27"/>
      <c r="Q12" s="27"/>
      <c r="R12" s="27"/>
      <c r="S12" s="27"/>
      <c r="T12" s="27"/>
      <c r="U12" s="27"/>
      <c r="V12" s="27"/>
      <c r="W12" s="27"/>
      <c r="X12" s="27"/>
      <c r="Y12" s="27"/>
      <c r="Z12" s="27"/>
      <c r="AA12" s="27"/>
      <c r="AB12" s="27"/>
    </row>
    <row r="13" spans="2:28" ht="168">
      <c r="B13" s="145" t="s">
        <v>995</v>
      </c>
      <c r="C13" s="74" t="s">
        <v>897</v>
      </c>
      <c r="D13" s="50" t="s">
        <v>898</v>
      </c>
      <c r="E13" s="51" t="s">
        <v>899</v>
      </c>
      <c r="F13" s="52" t="s">
        <v>572</v>
      </c>
      <c r="G13" s="53" t="s">
        <v>573</v>
      </c>
      <c r="H13" s="54" t="s">
        <v>574</v>
      </c>
      <c r="I13" s="100"/>
      <c r="J13" s="100"/>
      <c r="K13" s="100"/>
      <c r="L13" s="27"/>
      <c r="M13" s="27"/>
      <c r="N13" s="27"/>
      <c r="O13" s="27"/>
      <c r="P13" s="27"/>
      <c r="Q13" s="27"/>
      <c r="R13" s="27"/>
      <c r="S13" s="27"/>
      <c r="T13" s="27"/>
      <c r="U13" s="27"/>
      <c r="V13" s="27"/>
      <c r="W13" s="27"/>
      <c r="X13" s="27"/>
      <c r="Y13" s="27"/>
      <c r="Z13" s="27"/>
      <c r="AA13" s="27"/>
      <c r="AB13" s="27"/>
    </row>
    <row r="14" spans="2:28" ht="112">
      <c r="B14" s="150"/>
      <c r="C14" s="74" t="s">
        <v>900</v>
      </c>
      <c r="D14" s="50" t="s">
        <v>901</v>
      </c>
      <c r="E14" s="51" t="s">
        <v>902</v>
      </c>
      <c r="F14" s="52" t="s">
        <v>572</v>
      </c>
      <c r="G14" s="53" t="s">
        <v>573</v>
      </c>
      <c r="H14" s="54" t="s">
        <v>574</v>
      </c>
      <c r="I14" s="100"/>
      <c r="J14" s="100"/>
      <c r="K14" s="100"/>
      <c r="L14" s="27"/>
      <c r="M14" s="27"/>
      <c r="N14" s="27"/>
      <c r="O14" s="27"/>
      <c r="P14" s="27"/>
      <c r="Q14" s="27"/>
      <c r="R14" s="27"/>
      <c r="S14" s="27"/>
      <c r="T14" s="27"/>
      <c r="U14" s="27"/>
      <c r="V14" s="27"/>
      <c r="W14" s="27"/>
      <c r="X14" s="27"/>
      <c r="Y14" s="27"/>
      <c r="Z14" s="27"/>
      <c r="AA14" s="27"/>
      <c r="AB14" s="27"/>
    </row>
    <row r="15" spans="2:28" ht="140">
      <c r="B15" s="150"/>
      <c r="C15" s="74" t="s">
        <v>903</v>
      </c>
      <c r="D15" s="50" t="s">
        <v>904</v>
      </c>
      <c r="E15" s="51" t="s">
        <v>905</v>
      </c>
      <c r="F15" s="52" t="s">
        <v>572</v>
      </c>
      <c r="G15" s="53" t="s">
        <v>573</v>
      </c>
      <c r="H15" s="54" t="s">
        <v>574</v>
      </c>
      <c r="I15" s="100"/>
      <c r="J15" s="100"/>
      <c r="K15" s="100"/>
      <c r="L15" s="27"/>
      <c r="M15" s="27"/>
      <c r="N15" s="27"/>
      <c r="O15" s="27"/>
      <c r="P15" s="27"/>
      <c r="Q15" s="27"/>
      <c r="R15" s="27"/>
      <c r="S15" s="27"/>
      <c r="T15" s="27"/>
      <c r="U15" s="27"/>
      <c r="V15" s="27"/>
      <c r="W15" s="27"/>
      <c r="X15" s="27"/>
      <c r="Y15" s="27"/>
      <c r="Z15" s="27"/>
      <c r="AA15" s="27"/>
      <c r="AB15" s="27"/>
    </row>
    <row r="16" spans="2:28" ht="224">
      <c r="B16" s="150"/>
      <c r="C16" s="74" t="s">
        <v>906</v>
      </c>
      <c r="D16" s="50" t="s">
        <v>907</v>
      </c>
      <c r="E16" s="51" t="s">
        <v>908</v>
      </c>
      <c r="F16" s="52" t="s">
        <v>572</v>
      </c>
      <c r="G16" s="53" t="s">
        <v>573</v>
      </c>
      <c r="H16" s="54" t="s">
        <v>574</v>
      </c>
      <c r="I16" s="100"/>
      <c r="J16" s="100"/>
      <c r="K16" s="100"/>
      <c r="L16" s="27"/>
      <c r="M16" s="27"/>
      <c r="N16" s="27"/>
      <c r="O16" s="27"/>
      <c r="P16" s="27"/>
      <c r="Q16" s="27"/>
      <c r="R16" s="27"/>
      <c r="S16" s="27"/>
      <c r="T16" s="27"/>
      <c r="U16" s="27"/>
      <c r="V16" s="27"/>
      <c r="W16" s="27"/>
      <c r="X16" s="27"/>
      <c r="Y16" s="27"/>
      <c r="Z16" s="27"/>
      <c r="AA16" s="27"/>
      <c r="AB16" s="27"/>
    </row>
    <row r="17" spans="2:28" ht="112">
      <c r="B17" s="150"/>
      <c r="C17" s="74" t="s">
        <v>909</v>
      </c>
      <c r="D17" s="50" t="s">
        <v>910</v>
      </c>
      <c r="E17" s="51" t="s">
        <v>911</v>
      </c>
      <c r="F17" s="52" t="s">
        <v>572</v>
      </c>
      <c r="G17" s="53" t="s">
        <v>573</v>
      </c>
      <c r="H17" s="54" t="s">
        <v>574</v>
      </c>
      <c r="I17" s="100"/>
      <c r="J17" s="100"/>
      <c r="K17" s="100"/>
      <c r="L17" s="27"/>
      <c r="M17" s="27"/>
      <c r="N17" s="27"/>
      <c r="O17" s="27"/>
      <c r="P17" s="27"/>
      <c r="Q17" s="27"/>
      <c r="R17" s="27"/>
      <c r="S17" s="27"/>
      <c r="T17" s="27"/>
      <c r="U17" s="27"/>
      <c r="V17" s="27"/>
      <c r="W17" s="27"/>
      <c r="X17" s="27"/>
      <c r="Y17" s="27"/>
      <c r="Z17" s="27"/>
      <c r="AA17" s="27"/>
      <c r="AB17" s="27"/>
    </row>
    <row r="18" spans="2:28" ht="13" customHeight="1"/>
    <row r="19" spans="2:28" ht="13">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row>
    <row r="20" spans="2:28" ht="13">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row>
    <row r="21" spans="2:28" ht="13">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row>
    <row r="22" spans="2:28" ht="13">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row>
    <row r="23" spans="2:28" ht="13">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row>
    <row r="24" spans="2:28" ht="13">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row>
    <row r="25" spans="2:28" ht="13">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row>
    <row r="26" spans="2:28" ht="13">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row>
    <row r="27" spans="2:28" ht="13">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row>
    <row r="28" spans="2:28" ht="13">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row>
    <row r="29" spans="2:28" ht="13">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row>
    <row r="30" spans="2:28" ht="13">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row>
    <row r="31" spans="2:28" ht="13">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row>
    <row r="32" spans="2:28" ht="13">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row>
    <row r="33" spans="2:28" ht="13">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2:28" ht="13">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2:28" ht="13">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2:28" ht="13">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2:28" ht="13">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2:28" ht="13">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2:28" ht="13">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2:28" ht="13">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2:28" ht="13">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2:28" ht="13">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2:28" ht="13">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2:28" ht="13">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2:28" ht="13">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2:28" ht="13">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2:28" ht="13">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2:28" ht="13">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2:28" ht="13">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2:28" ht="13">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2:28" ht="13">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2:28" ht="13">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2:28" ht="13">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2:28" ht="13">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2:28" ht="13">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2:28" ht="13">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2:28" ht="13">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2:28" ht="13">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2:28" ht="13">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2:28" ht="13">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2:28" ht="13">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2:28" ht="13">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2:28" ht="13">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2:28" ht="13">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2:28" ht="13">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2:28" ht="13">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2:28" ht="13">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2:28" ht="13">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2:28" ht="13">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2:28" ht="13">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2:28" ht="13">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2:28" ht="13">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2:28" ht="13">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2:28" ht="13">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2:28" ht="13">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2:28" ht="13">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2:28" ht="13">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2:28" ht="13">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2:28" ht="13">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2:28" ht="13">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2:28" ht="13">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2:28" ht="13">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2:28" ht="13">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2:28" ht="13">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2:28" ht="13">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2:28" ht="13">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2:28" ht="13">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2:28" ht="13">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2:28" ht="13">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2:28" ht="13">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2:28" ht="13">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2:28" ht="13">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2:28" ht="13">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2:28" ht="13">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2:28" ht="13">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2:28" ht="13">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2:28" ht="13">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2:28" ht="13">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2:28" ht="13">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2:28" ht="13">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2:28" ht="13">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2:28" ht="13">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2:28" ht="13">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2:28" ht="13">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2:28" ht="13">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2:28" ht="13">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2:28" ht="13">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2:28" ht="13">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2:28" ht="13">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2:28" ht="13">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2:28" ht="13">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2:28" ht="13">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2:28" ht="13">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2:28" ht="13">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2:28" ht="13">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2:28" ht="13">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2:28" ht="13">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2:28" ht="13">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2:28" ht="13">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2:28" ht="13">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2:28" ht="13">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2:28" ht="13">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2:28" ht="13">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2:28" ht="13">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2:28" ht="13">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2:28" ht="13">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2:28" ht="13">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2:28" ht="13">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2:28" ht="13">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2:28" ht="13">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2:28" ht="13">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2:28" ht="13">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2:28" ht="13">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2:28" ht="13">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2:28" ht="13">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2:28" ht="13">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2:28" ht="13">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2:28" ht="13">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2:28" ht="13">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2:28" ht="13">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2:28" ht="13">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2:28" ht="13">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2:28" ht="13">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2:28" ht="13">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2:28" ht="13">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2:28" ht="13">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2:28" ht="13">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2:28" ht="13">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2:28" ht="13">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2:28" ht="13">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2:28" ht="13">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2:28" ht="13">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2:28" ht="13">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2:28" ht="13">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2:28" ht="13">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2:28" ht="13">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2:28" ht="13">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2:28" ht="13">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2:28" ht="13">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2:28" ht="13">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2:28" ht="13">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2:28" ht="13">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2:28" ht="13">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2:28" ht="13">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2:28" ht="13">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2:28" ht="13">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2:28" ht="13">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2:28" ht="13">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2:28" ht="13">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2:28" ht="13">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2:28" ht="13">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2:28" ht="13">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2:28" ht="13">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2:28" ht="13">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2:28" ht="13">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2:28" ht="13">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2:28" ht="13">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2:28" ht="13">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2:28" ht="13">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2:28" ht="13">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2:28" ht="13">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2:28" ht="13">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2:28" ht="13">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2:28" ht="13">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2:28" ht="13">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2:28" ht="13">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2:28" ht="13">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2:28" ht="13">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2:28" ht="13">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2:28" ht="13">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2:28" ht="13">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2:28" ht="13">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2:28" ht="13">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2:28" ht="13">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2:28" ht="13">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2:28" ht="13">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2:28" ht="13">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2:28" ht="13">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2:28" ht="13">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2:28" ht="13">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2:28" ht="13">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2:28" ht="13">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2:28" ht="13">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2:28" ht="13">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2:28" ht="13">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2:28" ht="13">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2:28" ht="13">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2:28" ht="13">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2:28" ht="13">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2:28" ht="13">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row>
    <row r="211" spans="2:28" ht="13">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row>
    <row r="212" spans="2:28" ht="13">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row>
    <row r="213" spans="2:28" ht="13">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row>
    <row r="214" spans="2:28" ht="13">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row>
    <row r="215" spans="2:28" ht="13">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row>
    <row r="216" spans="2:28" ht="13">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row>
    <row r="217" spans="2:28" ht="13">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row>
    <row r="218" spans="2:28" ht="13">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row>
    <row r="219" spans="2:28" ht="13">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row>
    <row r="220" spans="2:28" ht="13">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row>
    <row r="221" spans="2:28" ht="13">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row>
    <row r="222" spans="2:28" ht="13">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row>
    <row r="223" spans="2:28" ht="13">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row>
    <row r="224" spans="2:28" ht="13">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row>
    <row r="225" spans="2:28" ht="13">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row>
    <row r="226" spans="2:28" ht="13">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row>
    <row r="227" spans="2:28" ht="13">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row>
    <row r="228" spans="2:28" ht="13">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row>
    <row r="229" spans="2:28" ht="13">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row>
    <row r="230" spans="2:28" ht="13">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row>
    <row r="231" spans="2:28" ht="13">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row>
    <row r="232" spans="2:28" ht="13">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row>
    <row r="233" spans="2:28" ht="13">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row>
    <row r="234" spans="2:28" ht="13">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row>
    <row r="235" spans="2:28" ht="13">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row>
    <row r="236" spans="2:28" ht="13">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row>
    <row r="237" spans="2:28" ht="13">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row>
    <row r="238" spans="2:28" ht="13">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row>
    <row r="239" spans="2:28" ht="13">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row>
    <row r="240" spans="2:28" ht="13">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row>
    <row r="241" spans="2:28" ht="13">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row>
    <row r="242" spans="2:28" ht="13">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row>
    <row r="243" spans="2:28" ht="13">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row>
    <row r="244" spans="2:28" ht="13">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row>
    <row r="245" spans="2:28" ht="13">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row>
    <row r="246" spans="2:28" ht="13">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row>
    <row r="247" spans="2:28" ht="13">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row>
    <row r="248" spans="2:28" ht="13">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row>
    <row r="249" spans="2:28" ht="13">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row>
    <row r="250" spans="2:28" ht="13">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row>
    <row r="251" spans="2:28" ht="13">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row>
    <row r="252" spans="2:28" ht="13">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row>
    <row r="253" spans="2:28" ht="13">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row>
    <row r="254" spans="2:28" ht="13">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row>
    <row r="255" spans="2:28" ht="13">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row>
    <row r="256" spans="2:28" ht="13">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row>
    <row r="257" spans="2:28" ht="13">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row>
    <row r="258" spans="2:28" ht="13">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row>
    <row r="259" spans="2:28" ht="13">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row>
    <row r="260" spans="2:28" ht="13">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row>
    <row r="261" spans="2:28" ht="13">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row>
    <row r="262" spans="2:28" ht="13">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row>
    <row r="263" spans="2:28" ht="13">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row>
    <row r="264" spans="2:28" ht="13">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row>
    <row r="265" spans="2:28" ht="13">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row>
    <row r="266" spans="2:28" ht="13">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row>
    <row r="267" spans="2:28" ht="13">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row>
    <row r="268" spans="2:28" ht="13">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row>
    <row r="269" spans="2:28" ht="13">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row>
    <row r="270" spans="2:28" ht="13">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row>
    <row r="271" spans="2:28" ht="13">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row>
    <row r="272" spans="2:28" ht="13">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row>
    <row r="273" spans="2:28" ht="13">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row>
    <row r="274" spans="2:28" ht="13">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row>
    <row r="275" spans="2:28" ht="13">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row>
    <row r="276" spans="2:28" ht="13">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row>
    <row r="277" spans="2:28" ht="13">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row>
    <row r="278" spans="2:28" ht="13">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row>
    <row r="279" spans="2:28" ht="13">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row>
    <row r="280" spans="2:28" ht="13">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row>
    <row r="281" spans="2:28" ht="13">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row>
    <row r="282" spans="2:28" ht="13">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row>
    <row r="283" spans="2:28" ht="13">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row>
    <row r="284" spans="2:28" ht="13">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row>
    <row r="285" spans="2:28" ht="13">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row>
    <row r="286" spans="2:28" ht="1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row>
    <row r="287" spans="2:28" ht="13">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row>
    <row r="288" spans="2:28" ht="1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row>
    <row r="289" spans="2:28" ht="13">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row>
    <row r="290" spans="2:28" ht="13">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row>
    <row r="291" spans="2:28" ht="13">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row>
    <row r="292" spans="2:28" ht="13">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row>
    <row r="293" spans="2:28" ht="13">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row>
    <row r="294" spans="2:28" ht="13">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row>
    <row r="295" spans="2:28" ht="13">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row>
    <row r="296" spans="2:28" ht="13">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row>
    <row r="297" spans="2:28" ht="13">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row>
    <row r="298" spans="2:28" ht="13">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row>
    <row r="299" spans="2:28" ht="13">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row>
    <row r="300" spans="2:28" ht="13">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row>
    <row r="301" spans="2:28" ht="13">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row>
    <row r="302" spans="2:28" ht="13">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row>
    <row r="303" spans="2:28" ht="13">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row>
    <row r="304" spans="2:28" ht="13">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row>
    <row r="305" spans="2:28" ht="13">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row>
    <row r="306" spans="2:28" ht="13">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row>
    <row r="307" spans="2:28" ht="13">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row>
    <row r="308" spans="2:28" ht="13">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row>
    <row r="309" spans="2:28" ht="13">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row>
    <row r="310" spans="2:28" ht="13">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row>
    <row r="311" spans="2:28" ht="13">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row>
    <row r="312" spans="2:28" ht="13">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row>
    <row r="313" spans="2:28" ht="13">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row>
    <row r="314" spans="2:28" ht="13">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row>
    <row r="315" spans="2:28" ht="13">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row>
    <row r="316" spans="2:28" ht="13">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row>
    <row r="317" spans="2:28" ht="13">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row>
    <row r="318" spans="2:28" ht="13">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row>
    <row r="319" spans="2:28" ht="13">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row>
    <row r="320" spans="2:28" ht="13">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row>
    <row r="321" spans="2:28" ht="13">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row>
    <row r="322" spans="2:28" ht="13">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row>
    <row r="323" spans="2:28" ht="13">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row>
    <row r="324" spans="2:28" ht="13">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row>
    <row r="325" spans="2:28" ht="13">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row>
    <row r="326" spans="2:28" ht="13">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row>
    <row r="327" spans="2:28" ht="13">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row>
    <row r="328" spans="2:28" ht="13">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row>
    <row r="329" spans="2:28" ht="13">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row>
    <row r="330" spans="2:28" ht="13">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row>
    <row r="331" spans="2:28" ht="13">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row>
    <row r="332" spans="2:28" ht="13">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row>
    <row r="333" spans="2:28" ht="13">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row>
    <row r="334" spans="2:28" ht="13">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row>
    <row r="335" spans="2:28" ht="13">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row>
    <row r="336" spans="2:28" ht="13">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row>
    <row r="337" spans="2:28" ht="13">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row>
    <row r="338" spans="2:28" ht="13">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row>
    <row r="339" spans="2:28" ht="13">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row>
    <row r="340" spans="2:28" ht="13">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row>
    <row r="341" spans="2:28" ht="13">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row>
    <row r="342" spans="2:28" ht="13">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row>
    <row r="343" spans="2:28" ht="13">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row>
    <row r="344" spans="2:28" ht="13">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row>
    <row r="345" spans="2:28" ht="13">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row>
    <row r="346" spans="2:28" ht="13">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row>
    <row r="347" spans="2:28" ht="13">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row>
    <row r="348" spans="2:28" ht="13">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row>
    <row r="349" spans="2:28" ht="13">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row>
    <row r="350" spans="2:28" ht="13">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row>
    <row r="351" spans="2:28" ht="13">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row>
    <row r="352" spans="2:28" ht="13">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row>
    <row r="353" spans="2:28" ht="13">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row>
    <row r="354" spans="2:28" ht="13">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row>
    <row r="355" spans="2:28" ht="13">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row>
    <row r="356" spans="2:28" ht="13">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row>
    <row r="357" spans="2:28" ht="13">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row>
    <row r="358" spans="2:28" ht="13">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row>
    <row r="359" spans="2:28" ht="13">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row>
    <row r="360" spans="2:28" ht="13">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row>
    <row r="361" spans="2:28" ht="13">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row>
    <row r="362" spans="2:28" ht="13">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row>
    <row r="363" spans="2:28" ht="13">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row>
    <row r="364" spans="2:28" ht="13">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row>
    <row r="365" spans="2:28" ht="13">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row>
    <row r="366" spans="2:28" ht="13">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row>
    <row r="367" spans="2:28" ht="13">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row>
    <row r="368" spans="2:28" ht="13">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row>
    <row r="369" spans="2:28" ht="13">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row>
    <row r="370" spans="2:28" ht="13">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row>
    <row r="371" spans="2:28" ht="13">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row>
    <row r="372" spans="2:28" ht="13">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row>
    <row r="373" spans="2:28" ht="13">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row>
    <row r="374" spans="2:28" ht="13">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row>
    <row r="375" spans="2:28" ht="13">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row>
    <row r="376" spans="2:28" ht="13">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row>
    <row r="377" spans="2:28" ht="13">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row>
    <row r="378" spans="2:28" ht="13">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row>
    <row r="379" spans="2:28" ht="13">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row>
    <row r="380" spans="2:28" ht="13">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row>
    <row r="381" spans="2:28" ht="13">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row>
    <row r="382" spans="2:28" ht="13">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row>
    <row r="383" spans="2:28" ht="13">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row>
    <row r="384" spans="2:28" ht="13">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row>
    <row r="385" spans="2:28" ht="13">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row>
    <row r="386" spans="2:28" ht="13">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row>
    <row r="387" spans="2:28" ht="13">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row>
    <row r="388" spans="2:28" ht="13">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row>
    <row r="389" spans="2:28" ht="13">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row>
    <row r="390" spans="2:28" ht="13">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row>
    <row r="391" spans="2:28" ht="13">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row>
    <row r="392" spans="2:28" ht="13">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row>
    <row r="393" spans="2:28" ht="13">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row>
    <row r="394" spans="2:28" ht="13">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row>
    <row r="395" spans="2:28" ht="13">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row>
    <row r="396" spans="2:28" ht="13">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row>
    <row r="397" spans="2:28" ht="13">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row>
    <row r="398" spans="2:28" ht="13">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row>
    <row r="399" spans="2:28" ht="13">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row>
    <row r="400" spans="2:28" ht="13">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row>
    <row r="401" spans="2:28" ht="13">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row>
    <row r="402" spans="2:28" ht="13">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row>
    <row r="403" spans="2:28" ht="13">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row>
    <row r="404" spans="2:28" ht="13">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row>
    <row r="405" spans="2:28" ht="13">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row>
    <row r="406" spans="2:28" ht="13">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row>
    <row r="407" spans="2:28" ht="13">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row>
    <row r="408" spans="2:28" ht="13">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row>
    <row r="409" spans="2:28" ht="13">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row>
    <row r="410" spans="2:28" ht="13">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row>
    <row r="411" spans="2:28" ht="13">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row>
    <row r="412" spans="2:28" ht="13">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row>
    <row r="413" spans="2:28" ht="13">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row>
    <row r="414" spans="2:28" ht="13">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row>
    <row r="415" spans="2:28" ht="13">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row>
    <row r="416" spans="2:28" ht="13">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row>
    <row r="417" spans="2:28" ht="13">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row>
    <row r="418" spans="2:28" ht="13">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row>
    <row r="419" spans="2:28" ht="13">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row>
    <row r="420" spans="2:28" ht="13">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row>
    <row r="421" spans="2:28" ht="13">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row>
    <row r="422" spans="2:28" ht="13">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row>
    <row r="423" spans="2:28" ht="13">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row>
    <row r="424" spans="2:28" ht="13">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row>
    <row r="425" spans="2:28" ht="13">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row>
    <row r="426" spans="2:28" ht="13">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row>
    <row r="427" spans="2:28" ht="13">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row>
    <row r="428" spans="2:28" ht="13">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row>
    <row r="429" spans="2:28" ht="13">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row>
    <row r="430" spans="2:28" ht="13">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row>
    <row r="431" spans="2:28" ht="13">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row>
    <row r="432" spans="2:28" ht="13">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row>
    <row r="433" spans="2:28" ht="13">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row>
    <row r="434" spans="2:28" ht="13">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row>
    <row r="435" spans="2:28" ht="13">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row>
    <row r="436" spans="2:28" ht="13">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row>
    <row r="437" spans="2:28" ht="13">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row>
    <row r="438" spans="2:28" ht="13">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row>
    <row r="439" spans="2:28" ht="13">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row>
    <row r="440" spans="2:28" ht="13">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row>
    <row r="441" spans="2:28" ht="13">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row>
    <row r="442" spans="2:28" ht="13">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row>
    <row r="443" spans="2:28" ht="13">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row>
    <row r="444" spans="2:28" ht="13">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row>
    <row r="445" spans="2:28" ht="13">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row>
    <row r="446" spans="2:28" ht="13">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row>
    <row r="447" spans="2:28" ht="13">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row>
    <row r="448" spans="2:28" ht="13">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row>
    <row r="449" spans="2:28" ht="13">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row>
    <row r="450" spans="2:28" ht="13">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row>
    <row r="451" spans="2:28" ht="13">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row>
    <row r="452" spans="2:28" ht="13">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row>
    <row r="453" spans="2:28" ht="13">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row>
    <row r="454" spans="2:28" ht="13">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row>
    <row r="455" spans="2:28" ht="13">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row>
    <row r="456" spans="2:28" ht="13">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row>
    <row r="457" spans="2:28" ht="13">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row>
    <row r="458" spans="2:28" ht="13">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row>
    <row r="459" spans="2:28" ht="13">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row>
    <row r="460" spans="2:28" ht="13">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row>
    <row r="461" spans="2:28" ht="13">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row>
    <row r="462" spans="2:28" ht="13">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row>
    <row r="463" spans="2:28" ht="13">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row>
    <row r="464" spans="2:28" ht="13">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row>
    <row r="465" spans="2:28" ht="13">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row>
    <row r="466" spans="2:28" ht="13">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row>
    <row r="467" spans="2:28" ht="13">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row>
    <row r="468" spans="2:28" ht="13">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row>
    <row r="469" spans="2:28" ht="13">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row>
    <row r="470" spans="2:28" ht="13">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row>
    <row r="471" spans="2:28" ht="13">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row>
    <row r="472" spans="2:28" ht="13">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row>
    <row r="473" spans="2:28" ht="13">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row>
    <row r="474" spans="2:28" ht="13">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row>
    <row r="475" spans="2:28" ht="13">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row>
    <row r="476" spans="2:28" ht="13">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row>
    <row r="477" spans="2:28" ht="13">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row>
    <row r="478" spans="2:28" ht="13">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row>
    <row r="479" spans="2:28" ht="13">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row>
    <row r="480" spans="2:28" ht="13">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row>
    <row r="481" spans="2:28" ht="13">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row>
    <row r="482" spans="2:28" ht="13">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row>
    <row r="483" spans="2:28" ht="13">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row>
    <row r="484" spans="2:28" ht="13">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row>
    <row r="485" spans="2:28" ht="13">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row>
    <row r="486" spans="2:28" ht="13">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row>
    <row r="487" spans="2:28" ht="13">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row>
    <row r="488" spans="2:28" ht="13">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row>
    <row r="489" spans="2:28" ht="13">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row>
    <row r="490" spans="2:28" ht="13">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row>
    <row r="491" spans="2:28" ht="13">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row>
    <row r="492" spans="2:28" ht="13">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row>
    <row r="493" spans="2:28" ht="13">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row>
    <row r="494" spans="2:28" ht="13">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row>
    <row r="495" spans="2:28" ht="13">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row>
    <row r="496" spans="2:28" ht="13">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row>
    <row r="497" spans="2:28" ht="13">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row>
    <row r="498" spans="2:28" ht="13">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row>
    <row r="499" spans="2:28" ht="13">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row>
    <row r="500" spans="2:28" ht="13">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row>
    <row r="501" spans="2:28" ht="13">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row>
    <row r="502" spans="2:28" ht="13">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row>
    <row r="503" spans="2:28" ht="13">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row>
    <row r="504" spans="2:28" ht="13">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row>
    <row r="505" spans="2:28" ht="13">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row>
    <row r="506" spans="2:28" ht="13">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row>
    <row r="507" spans="2:28" ht="13">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row>
    <row r="508" spans="2:28" ht="13">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row>
    <row r="509" spans="2:28" ht="13">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row>
    <row r="510" spans="2:28" ht="13">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row>
    <row r="511" spans="2:28" ht="13">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row>
    <row r="512" spans="2:28" ht="13">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row>
    <row r="513" spans="2:28" ht="13">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row>
    <row r="514" spans="2:28" ht="13">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row>
    <row r="515" spans="2:28" ht="13">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row>
    <row r="516" spans="2:28" ht="13">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row>
    <row r="517" spans="2:28" ht="13">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row>
    <row r="518" spans="2:28" ht="13">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row>
    <row r="519" spans="2:28" ht="13">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row>
    <row r="520" spans="2:28" ht="13">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row>
    <row r="521" spans="2:28" ht="13">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row>
    <row r="522" spans="2:28" ht="13">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row>
    <row r="523" spans="2:28" ht="13">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row>
    <row r="524" spans="2:28" ht="13">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row>
    <row r="525" spans="2:28" ht="13">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row>
    <row r="526" spans="2:28" ht="13">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row>
    <row r="527" spans="2:28" ht="13">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row>
    <row r="528" spans="2:28" ht="13">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row>
    <row r="529" spans="2:28" ht="13">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row>
    <row r="530" spans="2:28" ht="13">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row>
    <row r="531" spans="2:28" ht="13">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row>
    <row r="532" spans="2:28" ht="13">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row>
    <row r="533" spans="2:28" ht="13">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row>
    <row r="534" spans="2:28" ht="13">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row>
    <row r="535" spans="2:28" ht="13">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row>
    <row r="536" spans="2:28" ht="13">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row>
    <row r="537" spans="2:28" ht="13">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row>
    <row r="538" spans="2:28" ht="13">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row>
    <row r="539" spans="2:28" ht="13">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row>
    <row r="540" spans="2:28" ht="13">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row>
    <row r="541" spans="2:28" ht="13">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row>
    <row r="542" spans="2:28" ht="13">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row>
    <row r="543" spans="2:28" ht="13">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row>
    <row r="544" spans="2:28" ht="13">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row>
    <row r="545" spans="2:28" ht="13">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row>
    <row r="546" spans="2:28" ht="13">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row>
    <row r="547" spans="2:28" ht="13">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row>
    <row r="548" spans="2:28" ht="13">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row>
    <row r="549" spans="2:28" ht="13">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row>
    <row r="550" spans="2:28" ht="13">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row>
    <row r="551" spans="2:28" ht="13">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row>
    <row r="552" spans="2:28" ht="13">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row>
    <row r="553" spans="2:28" ht="13">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row>
    <row r="554" spans="2:28" ht="13">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row>
    <row r="555" spans="2:28" ht="13">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row>
    <row r="556" spans="2:28" ht="13">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row>
    <row r="557" spans="2:28" ht="13">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row>
    <row r="558" spans="2:28" ht="13">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row>
    <row r="559" spans="2:28" ht="13">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row>
    <row r="560" spans="2:28" ht="13">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row>
    <row r="561" spans="2:28" ht="13">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row>
    <row r="562" spans="2:28" ht="13">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row>
    <row r="563" spans="2:28" ht="13">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row>
    <row r="564" spans="2:28" ht="13">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row>
    <row r="565" spans="2:28" ht="13">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row>
    <row r="566" spans="2:28" ht="13">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row>
    <row r="567" spans="2:28" ht="13">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row>
    <row r="568" spans="2:28" ht="13">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row>
    <row r="569" spans="2:28" ht="13">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row>
    <row r="570" spans="2:28" ht="13">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row>
    <row r="571" spans="2:28" ht="13">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row>
    <row r="572" spans="2:28" ht="13">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row>
    <row r="573" spans="2:28" ht="13">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row>
    <row r="574" spans="2:28" ht="13">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row>
    <row r="575" spans="2:28" ht="13">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row>
    <row r="576" spans="2:28" ht="13">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row>
    <row r="577" spans="2:28" ht="13">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row>
    <row r="578" spans="2:28" ht="13">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row>
    <row r="579" spans="2:28" ht="13">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row>
    <row r="580" spans="2:28" ht="13">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row>
    <row r="581" spans="2:28" ht="13">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row>
    <row r="582" spans="2:28" ht="13">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row>
    <row r="583" spans="2:28" ht="13">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row>
    <row r="584" spans="2:28" ht="13">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row>
    <row r="585" spans="2:28" ht="13">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row>
    <row r="586" spans="2:28" ht="13">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row>
    <row r="587" spans="2:28" ht="13">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row>
    <row r="588" spans="2:28" ht="13">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row>
    <row r="589" spans="2:28" ht="13">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row>
    <row r="590" spans="2:28" ht="13">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row>
    <row r="591" spans="2:28" ht="13">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row>
    <row r="592" spans="2:28" ht="13">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row>
    <row r="593" spans="2:28" ht="13">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row>
    <row r="594" spans="2:28" ht="13">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row>
    <row r="595" spans="2:28" ht="13">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row>
    <row r="596" spans="2:28" ht="13">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row>
    <row r="597" spans="2:28" ht="13">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row>
    <row r="598" spans="2:28" ht="13">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row>
    <row r="599" spans="2:28" ht="13">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row>
    <row r="600" spans="2:28" ht="13">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row>
    <row r="601" spans="2:28" ht="13">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row>
    <row r="602" spans="2:28" ht="13">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row>
    <row r="603" spans="2:28" ht="13">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row>
    <row r="604" spans="2:28" ht="13">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row>
    <row r="605" spans="2:28" ht="13">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row>
    <row r="606" spans="2:28" ht="13">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row>
    <row r="607" spans="2:28" ht="13">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row>
    <row r="608" spans="2:28" ht="13">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row>
    <row r="609" spans="2:28" ht="13">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row>
    <row r="610" spans="2:28" ht="13">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row>
    <row r="611" spans="2:28" ht="13">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row>
    <row r="612" spans="2:28" ht="13">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row>
    <row r="613" spans="2:28" ht="13">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row>
    <row r="614" spans="2:28" ht="13">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row>
    <row r="615" spans="2:28" ht="13">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row>
    <row r="616" spans="2:28" ht="13">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row>
    <row r="617" spans="2:28" ht="13">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row>
    <row r="618" spans="2:28" ht="13">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row>
    <row r="619" spans="2:28" ht="13">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row>
    <row r="620" spans="2:28" ht="13">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row>
    <row r="621" spans="2:28" ht="13">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row>
    <row r="622" spans="2:28" ht="13">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row>
    <row r="623" spans="2:28" ht="13">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row>
    <row r="624" spans="2:28" ht="13">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row>
    <row r="625" spans="2:28" ht="13">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row>
    <row r="626" spans="2:28" ht="13">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row>
    <row r="627" spans="2:28" ht="13">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row>
    <row r="628" spans="2:28" ht="13">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row>
    <row r="629" spans="2:28" ht="13">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row>
    <row r="630" spans="2:28" ht="13">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row>
    <row r="631" spans="2:28" ht="13">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row>
    <row r="632" spans="2:28" ht="13">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row>
    <row r="633" spans="2:28" ht="13">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row>
    <row r="634" spans="2:28" ht="13">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row>
    <row r="635" spans="2:28" ht="13">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row>
    <row r="636" spans="2:28" ht="13">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row>
    <row r="637" spans="2:28" ht="13">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row>
    <row r="638" spans="2:28" ht="13">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row>
    <row r="639" spans="2:28" ht="13">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row>
    <row r="640" spans="2:28" ht="13">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row>
    <row r="641" spans="2:28" ht="13">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row>
    <row r="642" spans="2:28" ht="13">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row>
    <row r="643" spans="2:28" ht="13">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row>
    <row r="644" spans="2:28" ht="13">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row>
    <row r="645" spans="2:28" ht="13">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row>
    <row r="646" spans="2:28" ht="13">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row>
    <row r="647" spans="2:28" ht="13">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row>
    <row r="648" spans="2:28" ht="13">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row>
    <row r="649" spans="2:28" ht="13">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row>
    <row r="650" spans="2:28" ht="13">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row>
    <row r="651" spans="2:28" ht="13">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row>
    <row r="652" spans="2:28" ht="13">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row>
    <row r="653" spans="2:28" ht="13">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row>
    <row r="654" spans="2:28" ht="13">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row>
    <row r="655" spans="2:28" ht="13">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row>
    <row r="656" spans="2:28" ht="13">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row>
    <row r="657" spans="2:28" ht="13">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row>
    <row r="658" spans="2:28" ht="13">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row>
    <row r="659" spans="2:28" ht="13">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row>
    <row r="660" spans="2:28" ht="13">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row>
    <row r="661" spans="2:28" ht="13">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row>
    <row r="662" spans="2:28" ht="13">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row>
    <row r="663" spans="2:28" ht="13">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row>
    <row r="664" spans="2:28" ht="13">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row>
    <row r="665" spans="2:28" ht="13">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row>
    <row r="666" spans="2:28" ht="13">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row>
    <row r="667" spans="2:28" ht="13">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row>
    <row r="668" spans="2:28" ht="13">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row>
    <row r="669" spans="2:28" ht="13">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row>
    <row r="670" spans="2:28" ht="13">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row>
    <row r="671" spans="2:28" ht="13">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row>
    <row r="672" spans="2:28" ht="13">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row>
    <row r="673" spans="2:28" ht="13">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row>
    <row r="674" spans="2:28" ht="13">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row>
    <row r="675" spans="2:28" ht="13">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row>
    <row r="676" spans="2:28" ht="13">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row>
    <row r="677" spans="2:28" ht="13">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row>
    <row r="678" spans="2:28" ht="13">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row>
    <row r="679" spans="2:28" ht="13">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row>
    <row r="680" spans="2:28" ht="13">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row>
    <row r="681" spans="2:28" ht="13">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row>
    <row r="682" spans="2:28" ht="13">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row>
    <row r="683" spans="2:28" ht="13">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row>
    <row r="684" spans="2:28" ht="13">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row>
    <row r="685" spans="2:28" ht="13">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row>
    <row r="686" spans="2:28" ht="13">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row>
    <row r="687" spans="2:28" ht="13">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row>
    <row r="688" spans="2:28" ht="13">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row>
    <row r="689" spans="2:28" ht="13">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row>
    <row r="690" spans="2:28" ht="13">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row>
    <row r="691" spans="2:28" ht="13">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row>
    <row r="692" spans="2:28" ht="13">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row>
    <row r="693" spans="2:28" ht="13">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row>
    <row r="694" spans="2:28" ht="13">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row>
    <row r="695" spans="2:28" ht="13">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row>
    <row r="696" spans="2:28" ht="13">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row>
    <row r="697" spans="2:28" ht="13">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row>
    <row r="698" spans="2:28" ht="13">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row>
    <row r="699" spans="2:28" ht="13">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row>
    <row r="700" spans="2:28" ht="13">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row>
    <row r="701" spans="2:28" ht="13">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row>
    <row r="702" spans="2:28" ht="13">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row>
    <row r="703" spans="2:28" ht="13">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row>
    <row r="704" spans="2:28" ht="13">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row>
    <row r="705" spans="2:28" ht="13">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row>
    <row r="706" spans="2:28" ht="13">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row>
    <row r="707" spans="2:28" ht="13">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row>
    <row r="708" spans="2:28" ht="13">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row>
    <row r="709" spans="2:28" ht="13">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row>
    <row r="710" spans="2:28" ht="13">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row>
    <row r="711" spans="2:28" ht="13">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row>
    <row r="712" spans="2:28" ht="13">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row>
    <row r="713" spans="2:28" ht="13">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row>
    <row r="714" spans="2:28" ht="13">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row>
    <row r="715" spans="2:28" ht="13">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row>
    <row r="716" spans="2:28" ht="13">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row>
    <row r="717" spans="2:28" ht="13">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row>
    <row r="718" spans="2:28" ht="13">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row>
    <row r="719" spans="2:28" ht="13">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row>
    <row r="720" spans="2:28" ht="13">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row>
    <row r="721" spans="2:28" ht="13">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row>
    <row r="722" spans="2:28" ht="13">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row>
    <row r="723" spans="2:28" ht="13">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row>
    <row r="724" spans="2:28" ht="13">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row>
    <row r="725" spans="2:28" ht="13">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row>
    <row r="726" spans="2:28" ht="13">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row>
    <row r="727" spans="2:28" ht="13">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row>
    <row r="728" spans="2:28" ht="13">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row>
    <row r="729" spans="2:28" ht="13">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row>
    <row r="730" spans="2:28" ht="13">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row>
    <row r="731" spans="2:28" ht="13">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row>
    <row r="732" spans="2:28" ht="13">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row>
    <row r="733" spans="2:28" ht="13">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row>
    <row r="734" spans="2:28" ht="13">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row>
    <row r="735" spans="2:28" ht="13">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row>
    <row r="736" spans="2:28" ht="13">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row>
    <row r="737" spans="2:28" ht="13">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row>
    <row r="738" spans="2:28" ht="13">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row>
    <row r="739" spans="2:28" ht="13">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row>
    <row r="740" spans="2:28" ht="13">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row>
    <row r="741" spans="2:28" ht="13">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row>
    <row r="742" spans="2:28" ht="13">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row>
    <row r="743" spans="2:28" ht="13">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row>
    <row r="744" spans="2:28" ht="13">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row>
    <row r="745" spans="2:28" ht="13">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row>
    <row r="746" spans="2:28" ht="13">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row>
    <row r="747" spans="2:28" ht="13">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row>
    <row r="748" spans="2:28" ht="13">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row>
    <row r="749" spans="2:28" ht="13">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row>
    <row r="750" spans="2:28" ht="13">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row>
    <row r="751" spans="2:28" ht="13">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row>
    <row r="752" spans="2:28" ht="13">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row>
    <row r="753" spans="2:28" ht="13">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row>
    <row r="754" spans="2:28" ht="13">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row>
    <row r="755" spans="2:28" ht="13">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row>
    <row r="756" spans="2:28" ht="13">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row>
    <row r="757" spans="2:28" ht="13">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row>
    <row r="758" spans="2:28" ht="13">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row>
    <row r="759" spans="2:28" ht="13">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row>
    <row r="760" spans="2:28" ht="13">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row>
    <row r="761" spans="2:28" ht="13">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row>
    <row r="762" spans="2:28" ht="13">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row>
    <row r="763" spans="2:28" ht="13">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row>
    <row r="764" spans="2:28" ht="13">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row>
    <row r="765" spans="2:28" ht="13">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row>
    <row r="766" spans="2:28" ht="13">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row>
    <row r="767" spans="2:28" ht="13">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row>
    <row r="768" spans="2:28" ht="13">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row>
    <row r="769" spans="2:28" ht="13">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row>
    <row r="770" spans="2:28" ht="13">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row>
    <row r="771" spans="2:28" ht="13">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row>
    <row r="772" spans="2:28" ht="13">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row>
    <row r="773" spans="2:28" ht="13">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row>
    <row r="774" spans="2:28" ht="13">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row>
    <row r="775" spans="2:28" ht="13">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row>
    <row r="776" spans="2:28" ht="13">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row>
    <row r="777" spans="2:28" ht="13">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row>
    <row r="778" spans="2:28" ht="13">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row>
    <row r="779" spans="2:28" ht="13">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row>
    <row r="780" spans="2:28" ht="13">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row>
    <row r="781" spans="2:28" ht="13">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row>
    <row r="782" spans="2:28" ht="13">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row>
    <row r="783" spans="2:28" ht="13">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row>
    <row r="784" spans="2:28" ht="13">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row>
    <row r="785" spans="2:28" ht="13">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row>
    <row r="786" spans="2:28" ht="13">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row>
    <row r="787" spans="2:28" ht="13">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row>
    <row r="788" spans="2:28" ht="13">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row>
    <row r="789" spans="2:28" ht="13">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row>
    <row r="790" spans="2:28" ht="13">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row>
    <row r="791" spans="2:28" ht="13">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row>
    <row r="792" spans="2:28" ht="13">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row>
    <row r="793" spans="2:28" ht="13">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row>
    <row r="794" spans="2:28" ht="13">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row>
    <row r="795" spans="2:28" ht="13">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row>
    <row r="796" spans="2:28" ht="13">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row>
    <row r="797" spans="2:28" ht="13">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row>
    <row r="798" spans="2:28" ht="13">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row>
    <row r="799" spans="2:28" ht="13">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row>
    <row r="800" spans="2:28" ht="13">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row>
    <row r="801" spans="2:28" ht="13">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row>
    <row r="802" spans="2:28" ht="13">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row>
    <row r="803" spans="2:28" ht="13">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row>
    <row r="804" spans="2:28" ht="13">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row>
    <row r="805" spans="2:28" ht="13">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row>
    <row r="806" spans="2:28" ht="13">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row>
    <row r="807" spans="2:28" ht="13">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row>
    <row r="808" spans="2:28" ht="13">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row>
    <row r="809" spans="2:28" ht="13">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row>
    <row r="810" spans="2:28" ht="13">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row>
    <row r="811" spans="2:28" ht="13">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row>
    <row r="812" spans="2:28" ht="13">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row>
    <row r="813" spans="2:28" ht="13">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row>
    <row r="814" spans="2:28" ht="13">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row>
    <row r="815" spans="2:28" ht="13">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row>
    <row r="816" spans="2:28" ht="13">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row>
    <row r="817" spans="2:28" ht="13">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row>
    <row r="818" spans="2:28" ht="13">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row>
    <row r="819" spans="2:28" ht="13">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row>
    <row r="820" spans="2:28" ht="13">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row>
    <row r="821" spans="2:28" ht="13">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row>
    <row r="822" spans="2:28" ht="13">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row>
    <row r="823" spans="2:28" ht="13">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row>
    <row r="824" spans="2:28" ht="13">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row>
    <row r="825" spans="2:28" ht="13">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row>
    <row r="826" spans="2:28" ht="13">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row>
    <row r="827" spans="2:28" ht="13">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row>
    <row r="828" spans="2:28" ht="13">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row>
    <row r="829" spans="2:28" ht="13">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row>
    <row r="830" spans="2:28" ht="13">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row>
    <row r="831" spans="2:28" ht="13">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row>
    <row r="832" spans="2:28" ht="13">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row>
    <row r="833" spans="2:28" ht="13">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row>
    <row r="834" spans="2:28" ht="13">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row>
    <row r="835" spans="2:28" ht="13">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row>
    <row r="836" spans="2:28" ht="13">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row>
    <row r="837" spans="2:28" ht="13">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row>
    <row r="838" spans="2:28" ht="13">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row>
    <row r="839" spans="2:28" ht="13">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row>
    <row r="840" spans="2:28" ht="13">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row>
    <row r="841" spans="2:28" ht="13">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row>
    <row r="842" spans="2:28" ht="13">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row>
    <row r="843" spans="2:28" ht="13">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row>
    <row r="844" spans="2:28" ht="13">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row>
    <row r="845" spans="2:28" ht="13">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row>
    <row r="846" spans="2:28" ht="13">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row>
    <row r="847" spans="2:28" ht="13">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row>
    <row r="848" spans="2:28" ht="13">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row>
    <row r="849" spans="2:28" ht="13">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row>
    <row r="850" spans="2:28" ht="13">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row>
    <row r="851" spans="2:28" ht="13">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row>
    <row r="852" spans="2:28" ht="13">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row>
    <row r="853" spans="2:28" ht="13">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row>
    <row r="854" spans="2:28" ht="13">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row>
    <row r="855" spans="2:28" ht="13">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row>
    <row r="856" spans="2:28" ht="13">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row>
    <row r="857" spans="2:28" ht="13">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row>
    <row r="858" spans="2:28" ht="13">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row>
    <row r="859" spans="2:28" ht="13">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row>
    <row r="860" spans="2:28" ht="13">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row>
    <row r="861" spans="2:28" ht="13">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row>
    <row r="862" spans="2:28" ht="13">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row>
    <row r="863" spans="2:28" ht="13">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row>
    <row r="864" spans="2:28" ht="13">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row>
    <row r="865" spans="2:28" ht="13">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row>
    <row r="866" spans="2:28" ht="13">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row>
    <row r="867" spans="2:28" ht="13">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row>
    <row r="868" spans="2:28" ht="13">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row>
    <row r="869" spans="2:28" ht="13">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row>
    <row r="870" spans="2:28" ht="13">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row>
    <row r="871" spans="2:28" ht="13">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row>
    <row r="872" spans="2:28" ht="13">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row>
    <row r="873" spans="2:28" ht="13">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row>
    <row r="874" spans="2:28" ht="13">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row>
    <row r="875" spans="2:28" ht="13">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row>
    <row r="876" spans="2:28" ht="13">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row>
    <row r="877" spans="2:28" ht="13">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row>
    <row r="878" spans="2:28" ht="13">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row>
    <row r="879" spans="2:28" ht="13">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row>
    <row r="880" spans="2:28" ht="13">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row>
    <row r="881" spans="2:28" ht="13">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row>
    <row r="882" spans="2:28" ht="13">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row>
    <row r="883" spans="2:28" ht="13">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row>
    <row r="884" spans="2:28" ht="13">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row>
    <row r="885" spans="2:28" ht="13">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row>
    <row r="886" spans="2:28" ht="13">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row>
    <row r="887" spans="2:28" ht="13">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row>
    <row r="888" spans="2:28" ht="13">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row>
    <row r="889" spans="2:28" ht="13">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row>
    <row r="890" spans="2:28" ht="13">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row>
    <row r="891" spans="2:28" ht="13">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row>
    <row r="892" spans="2:28" ht="13">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row>
    <row r="893" spans="2:28" ht="13">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row>
    <row r="894" spans="2:28" ht="13">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row>
    <row r="895" spans="2:28" ht="13">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row>
    <row r="896" spans="2:28" ht="13">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row>
    <row r="897" spans="2:28" ht="13">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row>
    <row r="898" spans="2:28" ht="13">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row>
    <row r="899" spans="2:28" ht="13">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row>
    <row r="900" spans="2:28" ht="13">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row>
    <row r="901" spans="2:28" ht="13">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row>
    <row r="902" spans="2:28" ht="13">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row>
    <row r="903" spans="2:28" ht="13">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row>
    <row r="904" spans="2:28" ht="13">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row>
    <row r="905" spans="2:28" ht="13">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row>
    <row r="906" spans="2:28" ht="13">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row>
    <row r="907" spans="2:28" ht="13">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row>
    <row r="908" spans="2:28" ht="13">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row>
    <row r="909" spans="2:28" ht="13">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row>
    <row r="910" spans="2:28" ht="13">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row>
    <row r="911" spans="2:28" ht="13">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row>
    <row r="912" spans="2:28" ht="13">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row>
    <row r="913" spans="2:28" ht="13">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row>
    <row r="914" spans="2:28" ht="13">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row>
    <row r="915" spans="2:28" ht="13">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row>
    <row r="916" spans="2:28" ht="13">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row>
    <row r="917" spans="2:28" ht="13">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row>
    <row r="918" spans="2:28" ht="13">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row>
    <row r="919" spans="2:28" ht="13">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row>
    <row r="920" spans="2:28" ht="13">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row>
    <row r="921" spans="2:28" ht="13">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row>
    <row r="922" spans="2:28" ht="13">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row>
    <row r="923" spans="2:28" ht="13">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row>
    <row r="924" spans="2:28" ht="13">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row>
    <row r="925" spans="2:28" ht="13">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row>
    <row r="926" spans="2:28" ht="13">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row>
    <row r="927" spans="2:28" ht="13">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row>
    <row r="928" spans="2:28" ht="13">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row>
    <row r="929" spans="2:28" ht="13">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row>
    <row r="930" spans="2:28" ht="13">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row>
    <row r="931" spans="2:28" ht="13">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row>
    <row r="932" spans="2:28" ht="13">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row>
    <row r="933" spans="2:28" ht="13">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row>
    <row r="934" spans="2:28" ht="13">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row>
    <row r="935" spans="2:28" ht="13">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row>
    <row r="936" spans="2:28" ht="13">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row>
    <row r="937" spans="2:28" ht="13">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row>
    <row r="938" spans="2:28" ht="13">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row>
    <row r="939" spans="2:28" ht="13">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row>
    <row r="940" spans="2:28" ht="13">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row>
    <row r="941" spans="2:28" ht="13">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row>
    <row r="942" spans="2:28" ht="13">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row>
    <row r="943" spans="2:28" ht="13">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row>
    <row r="944" spans="2:28" ht="13">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row>
    <row r="945" spans="2:28" ht="13">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row>
    <row r="946" spans="2:28" ht="13">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row>
    <row r="947" spans="2:28" ht="13">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row>
    <row r="948" spans="2:28" ht="13">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row>
    <row r="949" spans="2:28" ht="13">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row>
    <row r="950" spans="2:28" ht="13">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row>
    <row r="951" spans="2:28" ht="13">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row>
    <row r="952" spans="2:28" ht="13">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row>
    <row r="953" spans="2:28" ht="13">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row>
    <row r="954" spans="2:28" ht="13">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row>
    <row r="955" spans="2:28" ht="13">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row>
    <row r="956" spans="2:28" ht="13">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row>
    <row r="957" spans="2:28" ht="13">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row>
    <row r="958" spans="2:28" ht="13">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row>
    <row r="959" spans="2:28" ht="13">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row>
    <row r="960" spans="2:28" ht="13">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row>
    <row r="961" spans="2:28" ht="13">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row>
    <row r="962" spans="2:28" ht="13">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row>
    <row r="963" spans="2:28" ht="13">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row>
    <row r="964" spans="2:28" ht="13">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row>
    <row r="965" spans="2:28" ht="13">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row>
    <row r="966" spans="2:28" ht="13">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row>
    <row r="967" spans="2:28" ht="13">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row>
    <row r="968" spans="2:28" ht="13">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row>
    <row r="969" spans="2:28" ht="13">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row>
    <row r="970" spans="2:28" ht="13">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row>
    <row r="971" spans="2:28" ht="13">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row>
    <row r="972" spans="2:28" ht="13">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row>
    <row r="973" spans="2:28" ht="13">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row>
    <row r="974" spans="2:28" ht="13">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row>
    <row r="975" spans="2:28" ht="13">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row>
    <row r="976" spans="2:28" ht="13">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row>
    <row r="977" spans="2:28" ht="13">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row>
    <row r="978" spans="2:28" ht="13">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row>
    <row r="979" spans="2:28" ht="13">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row>
    <row r="980" spans="2:28" ht="13">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row>
    <row r="981" spans="2:28" ht="13">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row>
    <row r="982" spans="2:28" ht="13">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row>
    <row r="983" spans="2:28" ht="13">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row>
    <row r="984" spans="2:28" ht="13">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row>
  </sheetData>
  <sheetProtection algorithmName="SHA-512" hashValue="Azm4l9TH1hTpwmNj2X7++TfrimXy96IaymYvTwfPM7nGF4BafIzvsCmaSZxMYbKjPEJ0rF5c6Sl/JNSuDSfYHw==" saltValue="rFUuCFrt7STZLgNl3pVcSA==" spinCount="100000" sheet="1" objects="1" scenarios="1"/>
  <mergeCells count="6">
    <mergeCell ref="K7:K8"/>
    <mergeCell ref="D7:H7"/>
    <mergeCell ref="B10:B12"/>
    <mergeCell ref="B13:B17"/>
    <mergeCell ref="I7:I8"/>
    <mergeCell ref="J7:J8"/>
  </mergeCells>
  <conditionalFormatting sqref="I10:I17">
    <cfRule type="cellIs" dxfId="7" priority="1" operator="greaterThanOrEqual">
      <formula>3</formula>
    </cfRule>
  </conditionalFormatting>
  <dataValidations count="2">
    <dataValidation type="list" allowBlank="1" sqref="J10:J17" xr:uid="{00000000-0002-0000-0A00-000001000000}">
      <formula1>"N/A,Leading (e.g. HQ will provide sites with guidance on this task),Contributing (e.g. HQ will work hand-in-hand with sites on this task),Supporting (e.g. HQ will be available for questions/inputs/feedback as requested)"</formula1>
    </dataValidation>
    <dataValidation type="list" allowBlank="1" showInputMessage="1" showErrorMessage="1" prompt="Please choose a task completion level value between 0 and 4" sqref="I10:I17" xr:uid="{00000000-0002-0000-0A00-000000000000}">
      <formula1>$D$8:$H$8</formula1>
    </dataValidation>
  </dataValidations>
  <pageMargins left="0.7" right="0.7" top="0.75" bottom="0.75" header="0.3" footer="0.3"/>
  <pageSetup scale="41" fitToHeight="0" orientation="portrait" horizontalDpi="0" verticalDpi="0"/>
  <headerFooter>
    <oddFooter>&amp;L&amp;"Arial,Regular"&amp;K000000&amp;D&amp;C&amp;"Arial,Regular"&amp;K000000&amp;A, Page: &amp;P of &amp;N&amp;R&amp;"Arial,Regular"&amp;K0D0D0DCopyright Lawrence Berkeley National Laboratory 2022</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505894"/>
    <outlinePr summaryBelow="0" summaryRight="0"/>
    <pageSetUpPr fitToPage="1"/>
  </sheetPr>
  <dimension ref="A1:K196"/>
  <sheetViews>
    <sheetView zoomScaleNormal="100" workbookViewId="0"/>
  </sheetViews>
  <sheetFormatPr baseColWidth="10" defaultColWidth="12.6640625" defaultRowHeight="13"/>
  <cols>
    <col min="1" max="1" width="2.1640625" style="21" customWidth="1"/>
    <col min="2" max="2" width="50.6640625" style="21" customWidth="1"/>
    <col min="3" max="5" width="50.6640625" style="20" customWidth="1"/>
    <col min="6" max="6" width="2.1640625" style="20" customWidth="1"/>
    <col min="7" max="16384" width="12.6640625" style="20"/>
  </cols>
  <sheetData>
    <row r="1" spans="2:2" ht="13" customHeight="1">
      <c r="B1" s="36"/>
    </row>
    <row r="2" spans="2:2" ht="20" customHeight="1">
      <c r="B2" s="36"/>
    </row>
    <row r="3" spans="2:2" ht="20" customHeight="1">
      <c r="B3" s="36"/>
    </row>
    <row r="4" spans="2:2" ht="20" customHeight="1">
      <c r="B4" s="36"/>
    </row>
    <row r="5" spans="2:2" ht="20" customHeight="1">
      <c r="B5" s="36"/>
    </row>
    <row r="6" spans="2:2" ht="13" customHeight="1">
      <c r="B6" s="36"/>
    </row>
    <row r="7" spans="2:2" ht="13" customHeight="1">
      <c r="B7" s="36"/>
    </row>
    <row r="8" spans="2:2" ht="20" customHeight="1"/>
    <row r="9" spans="2:2" ht="20" customHeight="1"/>
    <row r="10" spans="2:2" ht="20" customHeight="1"/>
    <row r="11" spans="2:2" ht="20" customHeight="1"/>
    <row r="12" spans="2:2" ht="13" customHeight="1"/>
    <row r="13" spans="2:2" ht="13" customHeight="1"/>
    <row r="14" spans="2:2" ht="13" customHeight="1"/>
    <row r="15" spans="2:2" ht="13" customHeight="1"/>
    <row r="16" spans="2:2" ht="13" customHeight="1"/>
    <row r="17" ht="13" customHeight="1"/>
    <row r="18" ht="13" customHeight="1"/>
    <row r="19" ht="13" customHeight="1"/>
    <row r="20" ht="13" customHeight="1"/>
    <row r="21" ht="13" customHeight="1"/>
    <row r="22" s="21" customFormat="1" ht="13" customHeight="1"/>
    <row r="23" s="21" customFormat="1" ht="13" customHeight="1"/>
    <row r="24" s="21" customFormat="1" ht="13" customHeight="1"/>
    <row r="25" ht="13" customHeight="1"/>
    <row r="26" ht="13" customHeight="1"/>
    <row r="27" ht="13" customHeight="1"/>
    <row r="28" ht="13" customHeight="1"/>
    <row r="29" ht="13" customHeight="1"/>
    <row r="30" ht="13" customHeight="1"/>
    <row r="31" ht="13" customHeight="1"/>
    <row r="32" ht="13" customHeight="1"/>
    <row r="33" ht="13" customHeight="1"/>
    <row r="34" ht="13" customHeight="1"/>
    <row r="35" ht="13" customHeight="1"/>
    <row r="36" ht="13" customHeight="1"/>
    <row r="37" ht="13" customHeight="1"/>
    <row r="38" ht="13" customHeight="1"/>
    <row r="39" ht="13" customHeight="1"/>
    <row r="40" ht="13" customHeight="1"/>
    <row r="41" ht="13" customHeight="1"/>
    <row r="42" ht="13" customHeight="1"/>
    <row r="43" ht="13" customHeight="1"/>
    <row r="44" ht="13" customHeight="1"/>
    <row r="45" ht="13" customHeight="1"/>
    <row r="46" ht="13" customHeight="1"/>
    <row r="47" ht="13" customHeight="1"/>
    <row r="48" ht="13" customHeight="1"/>
    <row r="49" spans="2:11" ht="13" customHeight="1"/>
    <row r="50" spans="2:11" ht="13" customHeight="1"/>
    <row r="51" spans="2:11" ht="13" customHeight="1"/>
    <row r="52" spans="2:11" ht="13" customHeight="1"/>
    <row r="53" spans="2:11" ht="13" customHeight="1"/>
    <row r="54" spans="2:11" ht="13" customHeight="1"/>
    <row r="55" spans="2:11" ht="13" customHeight="1"/>
    <row r="56" spans="2:11" ht="13" customHeight="1"/>
    <row r="57" spans="2:11" ht="13" customHeight="1"/>
    <row r="58" spans="2:11" ht="13" customHeight="1"/>
    <row r="59" spans="2:11" ht="13" customHeight="1"/>
    <row r="60" spans="2:11" ht="13" customHeight="1"/>
    <row r="61" spans="2:11" s="21" customFormat="1" ht="16">
      <c r="B61" s="156" t="s">
        <v>928</v>
      </c>
      <c r="C61" s="156"/>
      <c r="D61" s="84" t="s">
        <v>912</v>
      </c>
      <c r="E61" s="85" t="s">
        <v>941</v>
      </c>
      <c r="G61" s="29"/>
      <c r="H61" s="29"/>
      <c r="I61" s="29"/>
      <c r="J61" s="29"/>
      <c r="K61" s="29"/>
    </row>
    <row r="62" spans="2:11" s="21" customFormat="1" ht="16">
      <c r="B62" s="86" t="str">
        <f>'Identifying Information'!B8</f>
        <v xml:space="preserve">EMA Scope - HQ or Site? </v>
      </c>
      <c r="C62" s="87" t="str">
        <f>'Identifying Information'!K8</f>
        <v>Site-level Assessment</v>
      </c>
      <c r="D62" s="88" t="s">
        <v>913</v>
      </c>
      <c r="E62" s="89">
        <f>(COUNTIF(E71:E78,"&gt;2"))/8</f>
        <v>0</v>
      </c>
      <c r="F62" s="37">
        <f>1-E62</f>
        <v>1</v>
      </c>
      <c r="G62" s="29"/>
      <c r="H62" s="29"/>
      <c r="I62" s="29"/>
      <c r="J62" s="29"/>
      <c r="K62" s="29"/>
    </row>
    <row r="63" spans="2:11" ht="16">
      <c r="B63" s="86" t="str">
        <f>'Identifying Information'!B9</f>
        <v>Site Name</v>
      </c>
      <c r="C63" s="87">
        <f>'Identifying Information'!K9</f>
        <v>0</v>
      </c>
      <c r="D63" s="88" t="s">
        <v>914</v>
      </c>
      <c r="E63" s="89">
        <f>(COUNTIF(E81:E92,"&gt;2"))/12</f>
        <v>0</v>
      </c>
      <c r="F63" s="30">
        <f t="shared" ref="F63:F68" si="0">1-E63</f>
        <v>1</v>
      </c>
      <c r="G63" s="29"/>
      <c r="H63" s="29"/>
      <c r="I63" s="29"/>
      <c r="J63" s="29"/>
      <c r="K63" s="29"/>
    </row>
    <row r="64" spans="2:11" ht="16">
      <c r="B64" s="86" t="str">
        <f>'Identifying Information'!B13</f>
        <v>Organization Name</v>
      </c>
      <c r="C64" s="87">
        <f>'Identifying Information'!K13</f>
        <v>0</v>
      </c>
      <c r="D64" s="88" t="s">
        <v>915</v>
      </c>
      <c r="E64" s="89">
        <f>(COUNTIF(E95:E124,"&gt;2"))/30</f>
        <v>0</v>
      </c>
      <c r="F64" s="30">
        <f t="shared" si="0"/>
        <v>1</v>
      </c>
      <c r="G64" s="29"/>
      <c r="H64" s="29"/>
      <c r="I64" s="29"/>
      <c r="J64" s="29"/>
      <c r="K64" s="29"/>
    </row>
    <row r="65" spans="2:11" ht="16">
      <c r="B65" s="86" t="str">
        <f>'Identifying Information'!B14</f>
        <v>Date Completed</v>
      </c>
      <c r="C65" s="87">
        <f>'Identifying Information'!K14</f>
        <v>0</v>
      </c>
      <c r="D65" s="88" t="s">
        <v>916</v>
      </c>
      <c r="E65" s="89">
        <f>(COUNTIF(E127:E141,"&gt;2"))/15</f>
        <v>0</v>
      </c>
      <c r="F65" s="30">
        <f t="shared" si="0"/>
        <v>1</v>
      </c>
      <c r="G65" s="29"/>
      <c r="H65" s="29"/>
      <c r="I65" s="29"/>
      <c r="J65" s="29"/>
      <c r="K65" s="29"/>
    </row>
    <row r="66" spans="2:11" ht="16">
      <c r="B66" s="86" t="str">
        <f>'Identifying Information'!B16</f>
        <v>Name of Person Leading the EMA</v>
      </c>
      <c r="C66" s="87">
        <f>'Identifying Information'!K16</f>
        <v>0</v>
      </c>
      <c r="D66" s="88" t="s">
        <v>970</v>
      </c>
      <c r="E66" s="89">
        <f>(COUNTIF(E144:E159,"&gt;2"))/16</f>
        <v>0</v>
      </c>
      <c r="F66" s="30">
        <f t="shared" si="0"/>
        <v>1</v>
      </c>
      <c r="G66" s="29"/>
      <c r="H66" s="29"/>
      <c r="I66" s="29"/>
      <c r="J66" s="29"/>
      <c r="K66" s="29"/>
    </row>
    <row r="67" spans="2:11" ht="16">
      <c r="B67" s="86" t="str">
        <f>'Identifying Information'!B17</f>
        <v>Title of Person Leading the EMA</v>
      </c>
      <c r="C67" s="87">
        <f>'Identifying Information'!K17</f>
        <v>0</v>
      </c>
      <c r="D67" s="88" t="s">
        <v>918</v>
      </c>
      <c r="E67" s="89">
        <f>(COUNTIF(E162:E186,"&gt;2"))/25</f>
        <v>0</v>
      </c>
      <c r="F67" s="30">
        <f t="shared" si="0"/>
        <v>1</v>
      </c>
      <c r="G67" s="29"/>
      <c r="H67" s="29"/>
      <c r="I67" s="29"/>
      <c r="J67" s="29"/>
      <c r="K67" s="29"/>
    </row>
    <row r="68" spans="2:11" s="21" customFormat="1" ht="16">
      <c r="B68" s="86" t="str">
        <f>'Identifying Information'!B18</f>
        <v>Email Address of Person Leading the EMA</v>
      </c>
      <c r="C68" s="87">
        <f>'Identifying Information'!K18</f>
        <v>0</v>
      </c>
      <c r="D68" s="88" t="s">
        <v>919</v>
      </c>
      <c r="E68" s="89">
        <f>(COUNTIF(E189:E196,"&gt;2"))/8</f>
        <v>0</v>
      </c>
      <c r="F68" s="37">
        <f t="shared" si="0"/>
        <v>1</v>
      </c>
      <c r="G68" s="29"/>
      <c r="H68" s="29"/>
      <c r="I68" s="29"/>
      <c r="J68" s="29"/>
      <c r="K68" s="29"/>
    </row>
    <row r="69" spans="2:11" ht="16">
      <c r="B69" s="90"/>
      <c r="C69" s="83"/>
      <c r="D69" s="26"/>
      <c r="E69" s="26"/>
      <c r="G69" s="29"/>
      <c r="H69" s="29"/>
      <c r="I69" s="29"/>
      <c r="J69" s="29"/>
      <c r="K69" s="29"/>
    </row>
    <row r="70" spans="2:11" ht="14">
      <c r="B70" s="91" t="s">
        <v>913</v>
      </c>
      <c r="C70" s="91" t="s">
        <v>940</v>
      </c>
      <c r="D70" s="91" t="s">
        <v>568</v>
      </c>
      <c r="E70" s="91" t="s">
        <v>920</v>
      </c>
    </row>
    <row r="71" spans="2:11" ht="56">
      <c r="B71" s="160" t="s">
        <v>996</v>
      </c>
      <c r="C71" s="157">
        <f>COUNTIF(E71:E72,"&gt;=3")/COUNTA(E71:E72)</f>
        <v>0</v>
      </c>
      <c r="D71" s="92" t="str">
        <f>'1. Org. Context (Tasks 1-3)'!C10</f>
        <v>Sub-task 1.1 – Identify the external and internal strategic issues that affect your organization’s ability to improve its energy performance and achieve the intended outcomes of the energy management system (EnMS).</v>
      </c>
      <c r="E71" s="82">
        <f>'1. Org. Context (Tasks 1-3)'!I10</f>
        <v>0</v>
      </c>
    </row>
    <row r="72" spans="2:11" ht="14">
      <c r="B72" s="161"/>
      <c r="C72" s="158"/>
      <c r="D72" s="92" t="str">
        <f>'1. Org. Context (Tasks 1-3)'!C11</f>
        <v>Sub-task 1.2 – Record this information</v>
      </c>
      <c r="E72" s="82">
        <f>'1. Org. Context (Tasks 1-3)'!I11</f>
        <v>0</v>
      </c>
      <c r="F72" s="31"/>
    </row>
    <row r="73" spans="2:11" ht="42">
      <c r="B73" s="160" t="s">
        <v>997</v>
      </c>
      <c r="C73" s="157">
        <f>COUNTIF(E73:E76,"&gt;=3")/COUNTA(E73:E76)</f>
        <v>0</v>
      </c>
      <c r="D73" s="92" t="str">
        <f>'1. Org. Context (Tasks 1-3)'!C12</f>
        <v>Sub-task 2.1 – Identify and record the interested parties relevant to your organization’s energy performance and energy management activities (EnMS).</v>
      </c>
      <c r="E73" s="82">
        <f>'1. Org. Context (Tasks 1-3)'!I12</f>
        <v>0</v>
      </c>
      <c r="F73" s="31"/>
    </row>
    <row r="74" spans="2:11" ht="42">
      <c r="B74" s="161"/>
      <c r="C74" s="158"/>
      <c r="D74" s="92" t="str">
        <f>'1. Org. Context (Tasks 1-3)'!C13</f>
        <v>Sub-task 2.2 – Determine the needs and expectations of these interested parties as they relate to your organization’s EnMS.</v>
      </c>
      <c r="E74" s="82">
        <f>'1. Org. Context (Tasks 1-3)'!I13</f>
        <v>0</v>
      </c>
    </row>
    <row r="75" spans="2:11" ht="28">
      <c r="B75" s="161"/>
      <c r="C75" s="158"/>
      <c r="D75" s="92" t="str">
        <f>'1. Org. Context (Tasks 1-3)'!C14</f>
        <v>Sub-task 2.3 – Identify the applicable legal and other requirements related to energy.</v>
      </c>
      <c r="E75" s="82">
        <f>'1. Org. Context (Tasks 1-3)'!I14</f>
        <v>0</v>
      </c>
    </row>
    <row r="76" spans="2:11" ht="28">
      <c r="B76" s="161"/>
      <c r="C76" s="158"/>
      <c r="D76" s="92" t="str">
        <f>'1. Org. Context (Tasks 1-3)'!C15</f>
        <v>Sub-task 2.4 – Implement a process to periodically evaluate compliance with the identified requirements.</v>
      </c>
      <c r="E76" s="82">
        <f>'1. Org. Context (Tasks 1-3)'!I15</f>
        <v>0</v>
      </c>
    </row>
    <row r="77" spans="2:11" ht="56">
      <c r="B77" s="160" t="s">
        <v>998</v>
      </c>
      <c r="C77" s="157">
        <f>COUNTIF(E77:E78,"&gt;=3")/COUNTA(E77:E78)</f>
        <v>0</v>
      </c>
      <c r="D77" s="92" t="str">
        <f>'1. Org. Context (Tasks 1-3)'!C16</f>
        <v>Sub-task 3.1 – Consider the strategic issues and requirements identified as part of Task 1: An EnMS and Your Organization to determine the scope and boundaries of the energy management system (EnMS).</v>
      </c>
      <c r="E77" s="82">
        <f>'1. Org. Context (Tasks 1-3)'!I16</f>
        <v>0</v>
      </c>
    </row>
    <row r="78" spans="2:11" ht="28">
      <c r="B78" s="161"/>
      <c r="C78" s="158"/>
      <c r="D78" s="92" t="str">
        <f>'1. Org. Context (Tasks 1-3)'!C17</f>
        <v>Sub-task 3.2 – Develop and document an EnMS Scope and Boundaries Statement.</v>
      </c>
      <c r="E78" s="82">
        <f>'1. Org. Context (Tasks 1-3)'!I17</f>
        <v>0</v>
      </c>
    </row>
    <row r="79" spans="2:11">
      <c r="B79" s="93"/>
      <c r="C79" s="26"/>
      <c r="D79" s="94" t="s">
        <v>942</v>
      </c>
      <c r="E79" s="31"/>
    </row>
    <row r="80" spans="2:11" ht="14">
      <c r="B80" s="91" t="s">
        <v>921</v>
      </c>
      <c r="C80" s="91" t="s">
        <v>940</v>
      </c>
      <c r="D80" s="91" t="s">
        <v>568</v>
      </c>
      <c r="E80" s="91" t="s">
        <v>920</v>
      </c>
    </row>
    <row r="81" spans="2:5" ht="42">
      <c r="B81" s="160" t="s">
        <v>999</v>
      </c>
      <c r="C81" s="157">
        <f>COUNTIF(E81:E83,"&gt;=3")/COUNTA(E81:E83)</f>
        <v>0</v>
      </c>
      <c r="D81" s="92" t="str">
        <f>'2. Leadership (Tasks 4-6) '!C10</f>
        <v>Sub-task 4.1 – Secure commitment from top management to continual improvement of energy performance and the development and use of a 50001 Ready system.</v>
      </c>
      <c r="E81" s="82">
        <f>'2. Leadership (Tasks 4-6) '!I10</f>
        <v>0</v>
      </c>
    </row>
    <row r="82" spans="2:5" ht="28">
      <c r="B82" s="161"/>
      <c r="C82" s="158"/>
      <c r="D82" s="92" t="str">
        <f>'2. Leadership (Tasks 4-6) '!C11</f>
        <v>Sub-task 4.2 – Brief top management on their energy management system (EnMS) leadership responsibilities.</v>
      </c>
      <c r="E82" s="82">
        <f>'2. Leadership (Tasks 4-6) '!I11</f>
        <v>0</v>
      </c>
    </row>
    <row r="83" spans="2:5" ht="28">
      <c r="B83" s="161"/>
      <c r="C83" s="158"/>
      <c r="D83" s="92" t="str">
        <f>'2. Leadership (Tasks 4-6) '!C12</f>
        <v>Sub-task 4.3 – Plan for how top management will meet their responsibilities.</v>
      </c>
      <c r="E83" s="82">
        <f>'2. Leadership (Tasks 4-6) '!I12</f>
        <v>0</v>
      </c>
    </row>
    <row r="84" spans="2:5" ht="14">
      <c r="B84" s="160" t="s">
        <v>1000</v>
      </c>
      <c r="C84" s="157">
        <f>COUNTIF(E84:E86,"&gt;=3")/COUNTA(E84:E86)</f>
        <v>0</v>
      </c>
      <c r="D84" s="92" t="str">
        <f>'2. Leadership (Tasks 4-6) '!C13</f>
        <v>Sub-task 5.1 – Draft your energy policy statement.</v>
      </c>
      <c r="E84" s="82">
        <f>'2. Leadership (Tasks 4-6) '!I13</f>
        <v>0</v>
      </c>
    </row>
    <row r="85" spans="2:5" ht="28">
      <c r="B85" s="161"/>
      <c r="C85" s="158"/>
      <c r="D85" s="92" t="str">
        <f>'2. Leadership (Tasks 4-6) '!C14</f>
        <v>Sub-task 5.2 – Have top management approve the energy policy.</v>
      </c>
      <c r="E85" s="82">
        <f>'2. Leadership (Tasks 4-6) '!I14</f>
        <v>0</v>
      </c>
    </row>
    <row r="86" spans="2:5" ht="42">
      <c r="B86" s="161"/>
      <c r="C86" s="158"/>
      <c r="D86" s="92" t="str">
        <f>'2. Leadership (Tasks 4-6) '!C15</f>
        <v>Sub-task 5.3 – Incorporate the energy policy into your energy management system (EnMS) awareness program (see Task 15: Awareness and Communication).</v>
      </c>
      <c r="E86" s="82">
        <f>'2. Leadership (Tasks 4-6) '!I15</f>
        <v>0</v>
      </c>
    </row>
    <row r="87" spans="2:5" ht="42">
      <c r="B87" s="160" t="s">
        <v>1001</v>
      </c>
      <c r="C87" s="157">
        <f>COUNTIF(E87:E92,"&gt;=3")/COUNTA(E87:E92)</f>
        <v>0</v>
      </c>
      <c r="D87" s="92" t="str">
        <f>'2. Leadership (Tasks 4-6) '!C16</f>
        <v>Sub-task 6.1 – Form an energy team and obtain authority from top management for it to oversee the energy management system (EnMS) and carry out assigned responsibilities.</v>
      </c>
      <c r="E87" s="82">
        <f>'2. Leadership (Tasks 4-6) '!I16</f>
        <v>0</v>
      </c>
    </row>
    <row r="88" spans="2:5" ht="14">
      <c r="B88" s="161"/>
      <c r="C88" s="157"/>
      <c r="D88" s="92" t="str">
        <f>'2. Leadership (Tasks 4-6) '!C17</f>
        <v>Sub-task 6.2 – Document who the energy team leader is.</v>
      </c>
      <c r="E88" s="82">
        <f>'2. Leadership (Tasks 4-6) '!I17</f>
        <v>0</v>
      </c>
    </row>
    <row r="89" spans="2:5" ht="28">
      <c r="B89" s="161"/>
      <c r="C89" s="157"/>
      <c r="D89" s="92" t="str">
        <f>'2. Leadership (Tasks 4-6) '!C18</f>
        <v>Sub-task 6.3 – Schedule regular energy management team meetings.</v>
      </c>
      <c r="E89" s="82">
        <f>'2. Leadership (Tasks 4-6) '!I18</f>
        <v>0</v>
      </c>
    </row>
    <row r="90" spans="2:5" ht="28">
      <c r="B90" s="161"/>
      <c r="C90" s="157"/>
      <c r="D90" s="92" t="str">
        <f>'2. Leadership (Tasks 4-6) '!C19</f>
        <v>Sub-task 6.4 – Assign and communicate EnMS responsibilities and authorities within the organization.</v>
      </c>
      <c r="E90" s="82">
        <f>'2. Leadership (Tasks 4-6) '!I19</f>
        <v>0</v>
      </c>
    </row>
    <row r="91" spans="2:5" ht="28">
      <c r="B91" s="161"/>
      <c r="C91" s="157"/>
      <c r="D91" s="92" t="str">
        <f>'2. Leadership (Tasks 4-6) '!C20</f>
        <v>Sub-task 6.5 – Address and communicate responsibilities for other relevant roles.</v>
      </c>
      <c r="E91" s="82">
        <f>'2. Leadership (Tasks 4-6) '!I20</f>
        <v>0</v>
      </c>
    </row>
    <row r="92" spans="2:5" ht="28">
      <c r="B92" s="161"/>
      <c r="C92" s="157"/>
      <c r="D92" s="92" t="str">
        <f>'2. Leadership (Tasks 4-6) '!C21</f>
        <v>Sub-task 6.6 – Identify, communicate to top management, and allocate the resources needed for the EnMS.</v>
      </c>
      <c r="E92" s="82">
        <f>'2. Leadership (Tasks 4-6) '!I21</f>
        <v>0</v>
      </c>
    </row>
    <row r="93" spans="2:5">
      <c r="B93" s="93"/>
      <c r="C93" s="26"/>
      <c r="D93" s="94" t="s">
        <v>942</v>
      </c>
      <c r="E93" s="31"/>
    </row>
    <row r="94" spans="2:5" ht="14">
      <c r="B94" s="91" t="s">
        <v>922</v>
      </c>
      <c r="C94" s="91" t="s">
        <v>940</v>
      </c>
      <c r="D94" s="91" t="s">
        <v>568</v>
      </c>
      <c r="E94" s="91" t="s">
        <v>920</v>
      </c>
    </row>
    <row r="95" spans="2:5" ht="42">
      <c r="B95" s="160" t="s">
        <v>1002</v>
      </c>
      <c r="C95" s="157">
        <f>COUNTIF(E95:E97,"&gt;=3")/COUNTA(E95:E97)</f>
        <v>0</v>
      </c>
      <c r="D95" s="92" t="str">
        <f>'3. Planning (Tasks 7-13) '!C10</f>
        <v>Sub-task 7.1 – Identify the risks and opportunities pertaining to the ability of your energy management system (EnMS) to achieve its intended outcomes.</v>
      </c>
      <c r="E95" s="82">
        <f>'3. Planning (Tasks 7-13) '!I10</f>
        <v>0</v>
      </c>
    </row>
    <row r="96" spans="2:5" ht="42">
      <c r="B96" s="161"/>
      <c r="C96" s="158"/>
      <c r="D96" s="92" t="str">
        <f>'3. Planning (Tasks 7-13) '!C11</f>
        <v>Sub-task 7.2 – For each of the identified risks and opportunities, plan and implement actions to address them using the processes of the EnMS, and record this information.</v>
      </c>
      <c r="E96" s="82">
        <f>'3. Planning (Tasks 7-13) '!I11</f>
        <v>0</v>
      </c>
    </row>
    <row r="97" spans="2:5" ht="42">
      <c r="B97" s="161"/>
      <c r="C97" s="158"/>
      <c r="D97" s="92" t="str">
        <f>'3. Planning (Tasks 7-13) '!C12</f>
        <v>Sub-task 7.3 – Plan for how the actions taken will be evaluated for effectiveness. Perform an effectiveness evaluation.</v>
      </c>
      <c r="E97" s="82">
        <f>'3. Planning (Tasks 7-13) '!I12</f>
        <v>0</v>
      </c>
    </row>
    <row r="98" spans="2:5" ht="28">
      <c r="B98" s="160" t="s">
        <v>1003</v>
      </c>
      <c r="C98" s="157">
        <f>COUNTIF(E98:E103,"&gt;=3")/COUNTA(E98:E103)</f>
        <v>0</v>
      </c>
      <c r="D98" s="92" t="str">
        <f>'3. Planning (Tasks 7-13) '!C13</f>
        <v>Sub-task 8.1 – Identify all energy sources that are consumed within the scope and boundaries.</v>
      </c>
      <c r="E98" s="82">
        <f>'3. Planning (Tasks 7-13) '!I13</f>
        <v>0</v>
      </c>
    </row>
    <row r="99" spans="2:5" ht="28">
      <c r="B99" s="160"/>
      <c r="C99" s="157"/>
      <c r="D99" s="92" t="str">
        <f>'3. Planning (Tasks 7-13) '!C14</f>
        <v>Sub-task 8.2 – Make a list of energy uses within the scope and boundaries.</v>
      </c>
      <c r="E99" s="82">
        <f>'3. Planning (Tasks 7-13) '!I14</f>
        <v>0</v>
      </c>
    </row>
    <row r="100" spans="2:5" ht="98">
      <c r="B100" s="160"/>
      <c r="C100" s="157"/>
      <c r="D100" s="92" t="str">
        <f>'3. Planning (Tasks 7-13) '!C15</f>
        <v>Sub-task 8.3 – Identify relevant variables that potentially affect the energy consumption of significant energy uses (SEUs), and would help create meaningful energy performance indicators (EnPIs) and energy baselines (EnBs). If seeking U.S. DOE 50001 Ready recognition identify relevant variables that potentially affect the energy consumption of the scope and boundaries of your 50001 Ready EnMS.</v>
      </c>
      <c r="E100" s="82">
        <f>'3. Planning (Tasks 7-13) '!I15</f>
        <v>0</v>
      </c>
    </row>
    <row r="101" spans="2:5" ht="42">
      <c r="B101" s="160"/>
      <c r="C101" s="157"/>
      <c r="D101" s="92" t="str">
        <f>'3. Planning (Tasks 7-13) '!C16</f>
        <v>Sub-task 8.4 – Develop and implement a data collection plan based upon the data needs, including the key characteristics of ISO 50001.</v>
      </c>
      <c r="E101" s="82">
        <f>'3. Planning (Tasks 7-13) '!I16</f>
        <v>0</v>
      </c>
    </row>
    <row r="102" spans="2:5" ht="28">
      <c r="B102" s="160"/>
      <c r="C102" s="157"/>
      <c r="D102" s="92" t="str">
        <f>'3. Planning (Tasks 7-13) '!C17</f>
        <v>Sub-task 8.5 – Ensure measurements and metering are conducted accurately and are repeatable.</v>
      </c>
      <c r="E102" s="82">
        <f>'3. Planning (Tasks 7-13) '!I17</f>
        <v>0</v>
      </c>
    </row>
    <row r="103" spans="2:5" ht="42">
      <c r="B103" s="160"/>
      <c r="C103" s="157"/>
      <c r="D103" s="92" t="str">
        <f>'3. Planning (Tasks 7-13) '!C18</f>
        <v>Sub-task 8.6 – Determine appropriate analysis methods, and use them to understand and monitor energy use and energy consumption.</v>
      </c>
      <c r="E103" s="82">
        <f>'3. Planning (Tasks 7-13) '!I18</f>
        <v>0</v>
      </c>
    </row>
    <row r="104" spans="2:5" ht="28">
      <c r="B104" s="165" t="s">
        <v>1004</v>
      </c>
      <c r="C104" s="157">
        <f>COUNTIF(E104:E108,"&gt;=3")/COUNTA(E104:E108)</f>
        <v>0</v>
      </c>
      <c r="D104" s="92" t="str">
        <f>'3. Planning (Tasks 7-13) '!C19</f>
        <v>Sub-task 9.1 – Identify the energy uses that consume the most energy within your boundaries.</v>
      </c>
      <c r="E104" s="82">
        <f>'3. Planning (Tasks 7-13) '!I19</f>
        <v>0</v>
      </c>
    </row>
    <row r="105" spans="2:5" ht="28">
      <c r="B105" s="166"/>
      <c r="C105" s="159"/>
      <c r="D105" s="92" t="str">
        <f>'3. Planning (Tasks 7-13) '!C20</f>
        <v>Sub-task 9.2 – Identify factors and persons that affect the energy consumption of identified energy uses.</v>
      </c>
      <c r="E105" s="82">
        <f>'3. Planning (Tasks 7-13) '!I20</f>
        <v>0</v>
      </c>
    </row>
    <row r="106" spans="2:5" ht="42">
      <c r="B106" s="166"/>
      <c r="C106" s="159"/>
      <c r="D106" s="92" t="str">
        <f>'3. Planning (Tasks 7-13) '!C21</f>
        <v>Sub-task 9.3 – Establish a selection criteria for identifying which of these energy uses should be a significant energy use (SEU).</v>
      </c>
      <c r="E106" s="82">
        <f>'3. Planning (Tasks 7-13) '!I21</f>
        <v>0</v>
      </c>
    </row>
    <row r="107" spans="2:5" ht="42">
      <c r="B107" s="166"/>
      <c r="C107" s="159"/>
      <c r="D107" s="92" t="str">
        <f>'3. Planning (Tasks 7-13) '!C22</f>
        <v>Sub-task 9.4 – Determine SEU energy performance based upon energy consumption and relevant variables as appropriate.</v>
      </c>
      <c r="E107" s="82">
        <f>'3. Planning (Tasks 7-13) '!I22</f>
        <v>0</v>
      </c>
    </row>
    <row r="108" spans="2:5" ht="28">
      <c r="B108" s="166"/>
      <c r="C108" s="159"/>
      <c r="D108" s="92" t="str">
        <f>'3. Planning (Tasks 7-13) '!C23</f>
        <v>Sub-task 9.5 – Review the SEU selection criteria as part of the SEU update process.</v>
      </c>
      <c r="E108" s="82">
        <f>'3. Planning (Tasks 7-13) '!I23</f>
        <v>0</v>
      </c>
    </row>
    <row r="109" spans="2:5" ht="42">
      <c r="B109" s="162" t="s">
        <v>1005</v>
      </c>
      <c r="C109" s="157">
        <f>COUNTIF(E109:E111,"&gt;=3")/COUNTA(E109:E111)</f>
        <v>0</v>
      </c>
      <c r="D109" s="92" t="str">
        <f>'3. Planning (Tasks 7-13) '!C24</f>
        <v>Sub-task 10.1 – Develop and document a methodology and criteria for how your organization will identify, prioritize, and update energy performance improvement opportunities.</v>
      </c>
      <c r="E109" s="82">
        <f>'3. Planning (Tasks 7-13) '!I24</f>
        <v>0</v>
      </c>
    </row>
    <row r="110" spans="2:5" ht="42">
      <c r="B110" s="163"/>
      <c r="C110" s="158"/>
      <c r="D110" s="92" t="str">
        <f>'3. Planning (Tasks 7-13) '!C25</f>
        <v>Sub-task 10.2 – Apply the methodology and criteria you developed to identify, prioritize, and update energy performance improvement opportunities.</v>
      </c>
      <c r="E110" s="82">
        <f>'3. Planning (Tasks 7-13) '!I25</f>
        <v>0</v>
      </c>
    </row>
    <row r="111" spans="2:5" ht="56">
      <c r="B111" s="164"/>
      <c r="C111" s="158"/>
      <c r="D111" s="92" t="str">
        <f>'3. Planning (Tasks 7-13) '!C26</f>
        <v>Sub-task 10.3 – Update the list of prioritized improvement opportunities at specific intervals and when major changes in sites, equipment, systems, or energy-using processes take place.</v>
      </c>
      <c r="E111" s="82">
        <f>'3. Planning (Tasks 7-13) '!I26</f>
        <v>0</v>
      </c>
    </row>
    <row r="112" spans="2:5" ht="42">
      <c r="B112" s="160" t="s">
        <v>1006</v>
      </c>
      <c r="C112" s="157">
        <f>COUNTIF(E112:E117,"&gt;=3")/COUNTA(E112:E117)</f>
        <v>0</v>
      </c>
      <c r="D112" s="92" t="str">
        <f>'3. Planning (Tasks 7-13) '!C27</f>
        <v>Sub-task 11.1 – Develop one or more energy performance indicators (EnPIs) for your organization. If relevant variables significantly affect energy consumption, normalize the EnPIs.</v>
      </c>
      <c r="E112" s="82">
        <f>'3. Planning (Tasks 7-13) '!I27</f>
        <v>0</v>
      </c>
    </row>
    <row r="113" spans="2:5" ht="28">
      <c r="B113" s="161"/>
      <c r="C113" s="158"/>
      <c r="D113" s="92" t="str">
        <f>'3. Planning (Tasks 7-13) '!C28</f>
        <v>Sub-task 11.2 – Develop an energy baseline (EnB) for EnPI in order to later determine energy performance improvement.</v>
      </c>
      <c r="E113" s="82">
        <f>'3. Planning (Tasks 7-13) '!I28</f>
        <v>0</v>
      </c>
    </row>
    <row r="114" spans="2:5" ht="42">
      <c r="B114" s="161"/>
      <c r="C114" s="158"/>
      <c r="D114" s="92" t="str">
        <f>'3. Planning (Tasks 7-13) '!C29</f>
        <v>Sub-task 11.3 – Communicate proposed EnPIs and EnBs to top management so they can ensure the EnPIs and EnBs are appropriate for the organization.</v>
      </c>
      <c r="E114" s="82">
        <f>'3. Planning (Tasks 7-13) '!I29</f>
        <v>0</v>
      </c>
    </row>
    <row r="115" spans="2:5" ht="42">
      <c r="B115" s="161"/>
      <c r="C115" s="158"/>
      <c r="D115" s="92" t="str">
        <f>'3. Planning (Tasks 7-13) '!C30</f>
        <v>Sub-task 11.4 – Record and regularly review the method used to determine and update EnPIs, and establish the conditions under which adjustments to the baseline(s) will be made.</v>
      </c>
      <c r="E115" s="82">
        <f>'3. Planning (Tasks 7-13) '!I30</f>
        <v>0</v>
      </c>
    </row>
    <row r="116" spans="2:5" ht="28">
      <c r="B116" s="161"/>
      <c r="C116" s="158"/>
      <c r="D116" s="92" t="str">
        <f>'3. Planning (Tasks 7-13) '!C31</f>
        <v>Sub-task 11.5 – Compare EnPI values to their respective EnBs on a regular basis.</v>
      </c>
      <c r="E116" s="82">
        <f>'3. Planning (Tasks 7-13) '!I31</f>
        <v>0</v>
      </c>
    </row>
    <row r="117" spans="2:5" ht="42">
      <c r="B117" s="161"/>
      <c r="C117" s="158"/>
      <c r="D117" s="92" t="str">
        <f>'3. Planning (Tasks 7-13) '!C32</f>
        <v>Sub-task 11.6 – Implement a process for ongoing monitoring, measurement, and analysis of your EnPIs, EnBs, and energy performance improvements.</v>
      </c>
      <c r="E117" s="82">
        <f>'3. Planning (Tasks 7-13) '!I32</f>
        <v>0</v>
      </c>
    </row>
    <row r="118" spans="2:5" ht="28">
      <c r="B118" s="160" t="s">
        <v>1007</v>
      </c>
      <c r="C118" s="157">
        <f>COUNTIF(E118:E120,"&gt;=3")/COUNTA(E118:E120)</f>
        <v>0</v>
      </c>
      <c r="D118" s="92" t="str">
        <f>'3. Planning (Tasks 7-13) '!C33</f>
        <v>Sub-task 12.1 – Develop and record your organization’s objectives and energy targets.</v>
      </c>
      <c r="E118" s="82">
        <f>'3. Planning (Tasks 7-13) '!I33</f>
        <v>0</v>
      </c>
    </row>
    <row r="119" spans="2:5" ht="28">
      <c r="B119" s="161"/>
      <c r="C119" s="158"/>
      <c r="D119" s="92" t="str">
        <f>'3. Planning (Tasks 7-13) '!C34</f>
        <v>Sub-task 12.2 – Obtain top management’s approval of the objectives and energy targets and communicate appropriately.</v>
      </c>
      <c r="E119" s="82">
        <f>'3. Planning (Tasks 7-13) '!I34</f>
        <v>0</v>
      </c>
    </row>
    <row r="120" spans="2:5" ht="28">
      <c r="B120" s="161"/>
      <c r="C120" s="158"/>
      <c r="D120" s="92" t="str">
        <f>'3. Planning (Tasks 7-13) '!C35</f>
        <v>Sub-task 12.3 – Communicate the energy objectives and energy targets appropriately to your organization.</v>
      </c>
      <c r="E120" s="82">
        <f>'3. Planning (Tasks 7-13) '!I35</f>
        <v>0</v>
      </c>
    </row>
    <row r="121" spans="2:5" ht="42">
      <c r="B121" s="160" t="s">
        <v>1008</v>
      </c>
      <c r="C121" s="157">
        <f>COUNTIF(E121:E124,"&gt;=3")/COUNTA(E121:E124)</f>
        <v>0</v>
      </c>
      <c r="D121" s="92" t="str">
        <f>'3. Planning (Tasks 7-13) '!C36</f>
        <v>Sub-task 13.1 – Use your prioritized opportunities from Task 10: Improvement Opportunities to select projects for implementation.</v>
      </c>
      <c r="E121" s="82">
        <f>'3. Planning (Tasks 7-13) '!I36</f>
        <v>0</v>
      </c>
    </row>
    <row r="122" spans="2:5" ht="28">
      <c r="B122" s="161"/>
      <c r="C122" s="158"/>
      <c r="D122" s="92" t="str">
        <f>'3. Planning (Tasks 7-13) '!C37</f>
        <v>Sub-task 13.2 – Apply any applicable criteria set by your organization to justify and gain approval of the project.</v>
      </c>
      <c r="E122" s="82">
        <f>'3. Planning (Tasks 7-13) '!I37</f>
        <v>0</v>
      </c>
    </row>
    <row r="123" spans="2:5" ht="42">
      <c r="B123" s="161"/>
      <c r="C123" s="158"/>
      <c r="D123" s="92" t="str">
        <f>'3. Planning (Tasks 7-13) '!C38</f>
        <v>Sub-task 13.3 – Develop action plans for meeting your organization’s objectives and energy targets identified in Task 12: Objectives and Targets.</v>
      </c>
      <c r="E123" s="82">
        <f>'3. Planning (Tasks 7-13) '!I38</f>
        <v>0</v>
      </c>
    </row>
    <row r="124" spans="2:5" ht="28">
      <c r="B124" s="161"/>
      <c r="C124" s="158"/>
      <c r="D124" s="92" t="str">
        <f>'3. Planning (Tasks 7-13) '!C39</f>
        <v>Sub-task 13.4 – Communicate expectations to relevant positions and review action plan progress.</v>
      </c>
      <c r="E124" s="82">
        <f>'3. Planning (Tasks 7-13) '!I39</f>
        <v>0</v>
      </c>
    </row>
    <row r="125" spans="2:5">
      <c r="B125" s="95"/>
      <c r="C125" s="96"/>
      <c r="D125" s="97" t="s">
        <v>942</v>
      </c>
      <c r="E125" s="98"/>
    </row>
    <row r="126" spans="2:5" ht="14">
      <c r="B126" s="91" t="s">
        <v>923</v>
      </c>
      <c r="C126" s="91" t="s">
        <v>940</v>
      </c>
      <c r="D126" s="91" t="s">
        <v>568</v>
      </c>
      <c r="E126" s="91" t="s">
        <v>920</v>
      </c>
    </row>
    <row r="127" spans="2:5" ht="28">
      <c r="B127" s="160" t="s">
        <v>1009</v>
      </c>
      <c r="C127" s="157">
        <f>COUNTIF(E127:E130,"&gt;=3")/COUNTA(E127:E130)</f>
        <v>0</v>
      </c>
      <c r="D127" s="92" t="str">
        <f>'4. Support (14-16) '!C10</f>
        <v>Sub-task 14.1 – Determine necessary competencies for personnel and evaluate their current competencies.</v>
      </c>
      <c r="E127" s="82">
        <f>'4. Support (14-16) '!I10</f>
        <v>0</v>
      </c>
    </row>
    <row r="128" spans="2:5" ht="56">
      <c r="B128" s="161"/>
      <c r="C128" s="158"/>
      <c r="D128" s="92" t="str">
        <f>'4. Support (14-16) '!C11</f>
        <v>Sub-task 14.2 – Identify any gaps in the competencies of personnel whose work affects energy performance and the energy management system (EnMS), and conduct training to address competency gaps.</v>
      </c>
      <c r="E128" s="82">
        <f>'4. Support (14-16) '!I11</f>
        <v>0</v>
      </c>
    </row>
    <row r="129" spans="2:5" ht="28">
      <c r="B129" s="161"/>
      <c r="C129" s="158"/>
      <c r="D129" s="92" t="str">
        <f>'4. Support (14-16) '!C12</f>
        <v>Sub-task 14.3 – Evaluate the effectiveness of the actions taken.</v>
      </c>
      <c r="E129" s="82">
        <f>'4. Support (14-16) '!I12</f>
        <v>0</v>
      </c>
    </row>
    <row r="130" spans="2:5" ht="28">
      <c r="B130" s="161"/>
      <c r="C130" s="158"/>
      <c r="D130" s="92" t="str">
        <f>'4. Support (14-16) '!C13</f>
        <v>Sub-task 14.4 – Retain records of competence and related actions.</v>
      </c>
      <c r="E130" s="82">
        <f>'4. Support (14-16) '!I13</f>
        <v>0</v>
      </c>
    </row>
    <row r="131" spans="2:5" ht="56">
      <c r="B131" s="160" t="s">
        <v>1010</v>
      </c>
      <c r="C131" s="157">
        <f>COUNTIF(E131:E136,"&gt;=3")/COUNTA(E131:E136)</f>
        <v>0</v>
      </c>
      <c r="D131" s="92" t="str">
        <f>'4. Support (14-16) '!C14</f>
        <v>Sub-task 15.1 – Develop and deliver an initial energy management system (EnMS) communication from top management that includes the importance of energy management and the organization’s energy policy.</v>
      </c>
      <c r="E131" s="82">
        <f>'4. Support (14-16) '!I14</f>
        <v>0</v>
      </c>
    </row>
    <row r="132" spans="2:5" ht="28">
      <c r="B132" s="161"/>
      <c r="C132" s="158"/>
      <c r="D132" s="92" t="str">
        <f>'4. Support (14-16) '!C15</f>
        <v>Sub-task 15.2 – Develop the details for EnMS awareness training for specific personnel or departments.</v>
      </c>
      <c r="E132" s="82">
        <f>'4. Support (14-16) '!I15</f>
        <v>0</v>
      </c>
    </row>
    <row r="133" spans="2:5" ht="14">
      <c r="B133" s="161"/>
      <c r="C133" s="158"/>
      <c r="D133" s="92" t="str">
        <f>'4. Support (14-16) '!C16</f>
        <v>Sub-task 15.3 – Plan and implement awareness training.</v>
      </c>
      <c r="E133" s="82">
        <f>'4. Support (14-16) '!I16</f>
        <v>0</v>
      </c>
    </row>
    <row r="134" spans="2:5" ht="28">
      <c r="B134" s="161"/>
      <c r="C134" s="158"/>
      <c r="D134" s="92" t="str">
        <f>'4. Support (14-16) '!C17</f>
        <v>Sub-task 15.4 – Conduct awareness training and retain records.</v>
      </c>
      <c r="E134" s="82">
        <f>'4. Support (14-16) '!I17</f>
        <v>0</v>
      </c>
    </row>
    <row r="135" spans="2:5" ht="28">
      <c r="B135" s="161"/>
      <c r="C135" s="158"/>
      <c r="D135" s="92" t="str">
        <f>'4. Support (14-16) '!C18</f>
        <v>Sub-task 15.5 – Plan and implement internal communication processes of the EnMS, including a suggestion system.</v>
      </c>
      <c r="E135" s="82">
        <f>'4. Support (14-16) '!I18</f>
        <v>0</v>
      </c>
    </row>
    <row r="136" spans="2:5" ht="28">
      <c r="B136" s="161"/>
      <c r="C136" s="158"/>
      <c r="D136" s="92" t="str">
        <f>'4. Support (14-16) '!C19</f>
        <v>Sub-task 15.6 – Plan and implement external EnMS communication processes.</v>
      </c>
      <c r="E136" s="82">
        <f>'4. Support (14-16) '!I19</f>
        <v>0</v>
      </c>
    </row>
    <row r="137" spans="2:5" ht="84">
      <c r="B137" s="160" t="s">
        <v>1011</v>
      </c>
      <c r="C137" s="157">
        <f>COUNTIF(E137:E141,"&gt;=3")/COUNTA(E137:E141)</f>
        <v>0</v>
      </c>
      <c r="D137" s="92" t="str">
        <f>'4. Support (14-16) '!C20</f>
        <v>Sub-task 16.1 – Ensure that your energy management system (EnMS) includes the documented information suggested by the guidance of the 50001 Ready Navigator for the processes implemented to this point. As you continue EnMS implementation, add the other required documented information.</v>
      </c>
      <c r="E137" s="82">
        <f>'4. Support (14-16) '!I20</f>
        <v>0</v>
      </c>
    </row>
    <row r="138" spans="2:5" ht="42">
      <c r="B138" s="161"/>
      <c r="C138" s="158"/>
      <c r="D138" s="92" t="str">
        <f>'4. Support (14-16) '!C21</f>
        <v>Sub-task 16.2 – Determine what additional documented information you need to ensure the effectiveness of the EnMS and to demonstrate energy performance improvement.</v>
      </c>
      <c r="E138" s="82">
        <f>'4. Support (14-16) '!I21</f>
        <v>0</v>
      </c>
    </row>
    <row r="139" spans="2:5" ht="70">
      <c r="B139" s="161"/>
      <c r="C139" s="158"/>
      <c r="D139" s="92" t="str">
        <f>'4. Support (14-16) '!C22</f>
        <v>Sub-task 16.3 – List your EnMS documents, assign document owners and document approvers, and define the relevant document controls. Make document owners responsible for conformance with the controls for the documented information to be maintained (i.e., documents).</v>
      </c>
      <c r="E139" s="82">
        <f>'4. Support (14-16) '!I22</f>
        <v>0</v>
      </c>
    </row>
    <row r="140" spans="2:5" ht="56">
      <c r="B140" s="161"/>
      <c r="C140" s="158"/>
      <c r="D140" s="92" t="str">
        <f>'4. Support (14-16) '!C23</f>
        <v>Sub-task 16.4 – List your EnMS records, assign record owners, and define the relevant record controls. Make record owners responsible for conformance with the controls for documented information to be retained (i.e., records).</v>
      </c>
      <c r="E140" s="82">
        <f>'4. Support (14-16) '!I23</f>
        <v>0</v>
      </c>
    </row>
    <row r="141" spans="2:5" ht="84">
      <c r="B141" s="161"/>
      <c r="C141" s="158"/>
      <c r="D141" s="92" t="str">
        <f>'4. Support (14-16) '!C24</f>
        <v>Sub-task 16.5 – If your organization has existing processes for controlling documents and records, customize them as necessary to meet the documentation needs for your EnMS. If your organization has an existing records policy, make sure that the controls implemented for EnMS records are consistent with the requirements of that policy.</v>
      </c>
      <c r="E141" s="82">
        <f>'4. Support (14-16) '!I24</f>
        <v>0</v>
      </c>
    </row>
    <row r="142" spans="2:5">
      <c r="B142" s="90"/>
      <c r="C142" s="26"/>
      <c r="D142" s="94" t="s">
        <v>942</v>
      </c>
      <c r="E142" s="31"/>
    </row>
    <row r="143" spans="2:5" ht="14">
      <c r="B143" s="91" t="s">
        <v>917</v>
      </c>
      <c r="C143" s="91" t="s">
        <v>940</v>
      </c>
      <c r="D143" s="91" t="s">
        <v>568</v>
      </c>
      <c r="E143" s="91" t="s">
        <v>920</v>
      </c>
    </row>
    <row r="144" spans="2:5" ht="56">
      <c r="B144" s="160" t="s">
        <v>1012</v>
      </c>
      <c r="C144" s="157">
        <f>COUNTIF(E144:E149,"&gt;=3")/COUNTA(E144:E149)</f>
        <v>0</v>
      </c>
      <c r="D144" s="92" t="str">
        <f>'5. Operation (17-19) '!C10</f>
        <v>Sub-task 17.1 – Create a significant energy use (SEU) operating criteria worksheet and operational controls checklist to determine and set the required criteria and controls for each significant energy use.</v>
      </c>
      <c r="E144" s="82">
        <f>'5. Operation (17-19) '!I10</f>
        <v>0</v>
      </c>
    </row>
    <row r="145" spans="2:5" ht="42">
      <c r="B145" s="161"/>
      <c r="C145" s="158"/>
      <c r="D145" s="92" t="str">
        <f>'5. Operation (17-19) '!C11</f>
        <v>Sub-task 17.2 – Ensure critical factors affecting energy performance are known and communicated to responsible personnel.</v>
      </c>
      <c r="E145" s="82">
        <f>'5. Operation (17-19) '!I11</f>
        <v>0</v>
      </c>
    </row>
    <row r="146" spans="2:5" ht="42">
      <c r="B146" s="161"/>
      <c r="C146" s="158"/>
      <c r="D146" s="92" t="str">
        <f>'5. Operation (17-19) '!C12</f>
        <v>Sub-task 17.3 – Ensure that the operational and maintenance control sections of your action plans have been completed and implemented.</v>
      </c>
      <c r="E146" s="82">
        <f>'5. Operation (17-19) '!I12</f>
        <v>0</v>
      </c>
    </row>
    <row r="147" spans="2:5" ht="42">
      <c r="B147" s="161"/>
      <c r="C147" s="158"/>
      <c r="D147" s="92" t="str">
        <f>'5. Operation (17-19) '!C13</f>
        <v>Sub-task 17.4 – Operate and maintain sites, equipment, systems, or processes associated with your SEUs to meet the determined criteria.</v>
      </c>
      <c r="E147" s="82">
        <f>'5. Operation (17-19) '!I13</f>
        <v>0</v>
      </c>
    </row>
    <row r="148" spans="2:5" ht="42">
      <c r="B148" s="161"/>
      <c r="C148" s="158"/>
      <c r="D148" s="92" t="str">
        <f>'5. Operation (17-19) '!C14</f>
        <v>Sub-task 17.5 – Establish processes to control planned changes affecting operational and maintenance criteria or controls.</v>
      </c>
      <c r="E148" s="82">
        <f>'5. Operation (17-19) '!I14</f>
        <v>0</v>
      </c>
    </row>
    <row r="149" spans="2:5" ht="28">
      <c r="B149" s="161"/>
      <c r="C149" s="158"/>
      <c r="D149" s="92" t="str">
        <f>'5. Operation (17-19) '!C15</f>
        <v>Sub-task 17.6 – Control outsourced SEUs or processes related to SEUs.</v>
      </c>
      <c r="E149" s="82">
        <f>'5. Operation (17-19) '!I15</f>
        <v>0</v>
      </c>
    </row>
    <row r="150" spans="2:5" ht="42">
      <c r="B150" s="160" t="s">
        <v>1013</v>
      </c>
      <c r="C150" s="157">
        <f>COUNTIF(E150:E153,"&gt;=3")/COUNTA(E150:E153)</f>
        <v>0</v>
      </c>
      <c r="D150" s="92" t="str">
        <f>'5. Operation (17-19) '!C16</f>
        <v>Sub-task 18.1 – Identify the sites, equipment, systems, and processes that can have significant impact on energy performance.</v>
      </c>
      <c r="E150" s="82">
        <f>'5. Operation (17-19) '!I16</f>
        <v>0</v>
      </c>
    </row>
    <row r="151" spans="2:5" ht="28">
      <c r="B151" s="161"/>
      <c r="C151" s="158"/>
      <c r="D151" s="92" t="str">
        <f>'5. Operation (17-19) '!C17</f>
        <v>Sub-task 18.2 – Incorporate consideration of energy opportunities and operational controls in design projects.</v>
      </c>
      <c r="E151" s="82">
        <f>'5. Operation (17-19) '!I17</f>
        <v>0</v>
      </c>
    </row>
    <row r="152" spans="2:5" ht="42">
      <c r="B152" s="161"/>
      <c r="C152" s="158"/>
      <c r="D152" s="92" t="str">
        <f>'5. Operation (17-19) '!C18</f>
        <v>Sub-task 18.3 – Include results of energy performance considerations in specification, design, and procurement activities, where applicable.</v>
      </c>
      <c r="E152" s="82">
        <f>'5. Operation (17-19) '!I18</f>
        <v>0</v>
      </c>
    </row>
    <row r="153" spans="2:5" ht="28">
      <c r="B153" s="161"/>
      <c r="C153" s="158"/>
      <c r="D153" s="92" t="str">
        <f>'5. Operation (17-19) '!C19</f>
        <v>Sub-task 18.4 – Retain records of the results of design activities related to energy performance.</v>
      </c>
      <c r="E153" s="82">
        <f>'5. Operation (17-19) '!I19</f>
        <v>0</v>
      </c>
    </row>
    <row r="154" spans="2:5" ht="70">
      <c r="B154" s="160" t="s">
        <v>1014</v>
      </c>
      <c r="C154" s="157">
        <f>COUNTIF(E154:E159,"&gt;=3")/COUNTA(E154:E159)</f>
        <v>0</v>
      </c>
      <c r="D154" s="92" t="str">
        <f>'5. Operation (17-19) '!C20</f>
        <v>Sub-task 19.1 – For purchases related to significant energy uses (SEUs), clearly identify any energy performance-related requirements. Communicate these requirements to suppliers and/or service providers, and inform them that energy performance is part of the evaluation criteria.</v>
      </c>
      <c r="E154" s="82">
        <f>'5. Operation (17-19) '!I20</f>
        <v>0</v>
      </c>
    </row>
    <row r="155" spans="2:5" ht="42">
      <c r="B155" s="161"/>
      <c r="C155" s="158"/>
      <c r="D155" s="92" t="str">
        <f>'5. Operation (17-19) '!C21</f>
        <v>Sub-task 19.2 – Evaluate your organization’s current procurement processes for items that can significantly impact energy performance.</v>
      </c>
      <c r="E155" s="82">
        <f>'5. Operation (17-19) '!I21</f>
        <v>0</v>
      </c>
    </row>
    <row r="156" spans="2:5" ht="42">
      <c r="B156" s="161"/>
      <c r="C156" s="158"/>
      <c r="D156" s="92" t="str">
        <f>'5. Operation (17-19) '!C22</f>
        <v>Sub-task 19.3 – Determine and take any needed actions to adjust existing procurement processes to meet energy management system (EnMS) requirements.</v>
      </c>
      <c r="E156" s="82">
        <f>'5. Operation (17-19) '!I22</f>
        <v>0</v>
      </c>
    </row>
    <row r="157" spans="2:5" ht="28">
      <c r="B157" s="161"/>
      <c r="C157" s="158"/>
      <c r="D157" s="92" t="str">
        <f>'5. Operation (17-19) '!C23</f>
        <v>Sub-task 19.4 – Develop life cycle criteria for specific types of procurement activities if you do not have them already.</v>
      </c>
      <c r="E157" s="82">
        <f>'5. Operation (17-19) '!I23</f>
        <v>0</v>
      </c>
    </row>
    <row r="158" spans="2:5" ht="42">
      <c r="B158" s="161"/>
      <c r="C158" s="158"/>
      <c r="D158" s="92" t="str">
        <f>'5. Operation (17-19) '!C24</f>
        <v>Sub-task 19.5 – Develop and communicate specifications for the purchase of energy supply and ensuring the energy performance of procured equipment and services.</v>
      </c>
      <c r="E158" s="82">
        <f>'5. Operation (17-19) '!I24</f>
        <v>0</v>
      </c>
    </row>
    <row r="159" spans="2:5" ht="42">
      <c r="B159" s="161"/>
      <c r="C159" s="158"/>
      <c r="D159" s="92" t="str">
        <f>'5. Operation (17-19) '!C25</f>
        <v>Sub-task 19.6 – Determine if any specifications for the purchase of energy supplies are applicable to ensure the energy performance of equipment and services purchased.</v>
      </c>
      <c r="E159" s="82">
        <f>'5. Operation (17-19) '!I25</f>
        <v>0</v>
      </c>
    </row>
    <row r="160" spans="2:5">
      <c r="B160" s="90"/>
      <c r="C160" s="26"/>
      <c r="D160" s="94" t="s">
        <v>942</v>
      </c>
      <c r="E160" s="31"/>
    </row>
    <row r="161" spans="2:5" ht="14">
      <c r="B161" s="91" t="s">
        <v>924</v>
      </c>
      <c r="C161" s="91" t="s">
        <v>940</v>
      </c>
      <c r="D161" s="91" t="s">
        <v>568</v>
      </c>
      <c r="E161" s="91" t="s">
        <v>920</v>
      </c>
    </row>
    <row r="162" spans="2:5" ht="84">
      <c r="B162" s="160" t="s">
        <v>1015</v>
      </c>
      <c r="C162" s="157">
        <f>COUNTIF(E162:E165,"&gt;=3")/COUNTA(E162:E165)</f>
        <v>0</v>
      </c>
      <c r="D162" s="92" t="str">
        <f>'6. Performance Eval. (20-23)'!C10</f>
        <v>Sub-task 20.1 – Determine what data or information is needed to establish trends in energy management system (EnMS) performance, including trends in nonconformities, corrective actions, and results in monitoring and measurement, internal and external audits, and evaluations of compliance with applicable energy-related legal and other requirements.</v>
      </c>
      <c r="E162" s="82">
        <f>'6. Performance Eval. (20-23)'!I10</f>
        <v>0</v>
      </c>
    </row>
    <row r="163" spans="2:5" ht="70">
      <c r="B163" s="161"/>
      <c r="C163" s="158"/>
      <c r="D163" s="92" t="str">
        <f>'6. Performance Eval. (20-23)'!C11</f>
        <v>Sub-task 20.2 – Determine what data or information is needed to monitor, measure, analyze, and evaluate the results of the EnMS and its effectiveness as related to the intended outcomes of your EnMS and the strategic goals and priorities of your organization.</v>
      </c>
      <c r="E163" s="82">
        <f>'6. Performance Eval. (20-23)'!I11</f>
        <v>0</v>
      </c>
    </row>
    <row r="164" spans="2:5" ht="42">
      <c r="B164" s="161"/>
      <c r="C164" s="158"/>
      <c r="D164" s="92" t="str">
        <f>'6. Performance Eval. (20-23)'!C12</f>
        <v>Sub-task 20.3 – Determine the methods to be used, when the monitoring and measurement will be done, and when the results will be analyzed and evaluated.</v>
      </c>
      <c r="E164" s="82">
        <f>'6. Performance Eval. (20-23)'!I12</f>
        <v>0</v>
      </c>
    </row>
    <row r="165" spans="2:5" ht="42">
      <c r="B165" s="161"/>
      <c r="C165" s="158"/>
      <c r="D165" s="92" t="str">
        <f>'6. Performance Eval. (20-23)'!C13</f>
        <v>Sub-task 20.4 – Implement the monitoring and measurement analysis of EnMS performance and the evaluation of EnMS effectiveness.</v>
      </c>
      <c r="E165" s="82">
        <f>'6. Performance Eval. (20-23)'!I13</f>
        <v>0</v>
      </c>
    </row>
    <row r="166" spans="2:5" ht="98">
      <c r="B166" s="160" t="s">
        <v>1016</v>
      </c>
      <c r="C166" s="157">
        <f>COUNTIF(E166:E173,"&gt;=3")/COUNTA(E166:E173)</f>
        <v>0</v>
      </c>
      <c r="D166" s="92" t="str">
        <f>'6. Performance Eval. (20-23)'!C14</f>
        <v>Sub-task 21.1 – Determine what needs to be monitored and measured for energy performance, including the key characteristics of operations affecting energy performance. Use the data and information you generated in the energy review, energy data collection plan, analysis of significant energy uses (SEUs), your energy performance indicators (EnPIs), and energy baselines (EnBs).</v>
      </c>
      <c r="E166" s="82">
        <f>'6. Performance Eval. (20-23)'!I14</f>
        <v>0</v>
      </c>
    </row>
    <row r="167" spans="2:5" ht="56">
      <c r="B167" s="161"/>
      <c r="C167" s="158"/>
      <c r="D167" s="92" t="str">
        <f>'6. Performance Eval. (20-23)'!C15</f>
        <v>Sub-task 21.2 – For each datum/metric, define the method used for monitoring, measuring, analysis, and evaluation. Define how often and when the results are to be analyzed and evaluated.</v>
      </c>
      <c r="E167" s="82">
        <f>'6. Performance Eval. (20-23)'!I15</f>
        <v>0</v>
      </c>
    </row>
    <row r="168" spans="2:5" ht="42">
      <c r="B168" s="161"/>
      <c r="C168" s="158"/>
      <c r="D168" s="92" t="str">
        <f>'6. Performance Eval. (20-23)'!C16</f>
        <v>Sub-task 21.3 – Implement all needed monitoring, measurement, and analysis if not already in place from prior Navigator tasks.</v>
      </c>
      <c r="E168" s="82">
        <f>'6. Performance Eval. (20-23)'!I16</f>
        <v>0</v>
      </c>
    </row>
    <row r="169" spans="2:5" ht="42">
      <c r="B169" s="161"/>
      <c r="C169" s="158"/>
      <c r="D169" s="92" t="str">
        <f>'6. Performance Eval. (20-23)'!C17</f>
        <v>Sub-task 21.4 – Evaluate your organization’s energy performance by comparing EnPI values to the corresponding EnB.</v>
      </c>
      <c r="E169" s="82">
        <f>'6. Performance Eval. (20-23)'!I17</f>
        <v>0</v>
      </c>
    </row>
    <row r="170" spans="2:5" ht="42">
      <c r="B170" s="161"/>
      <c r="C170" s="158"/>
      <c r="D170" s="92" t="str">
        <f>'6. Performance Eval. (20-23)'!C18</f>
        <v>Sub-task 21.5 – For each performance metric in the energy measurement plan, define the criteria or parameters for a significant deviation in energy performance.</v>
      </c>
      <c r="E170" s="82">
        <f>'6. Performance Eval. (20-23)'!I18</f>
        <v>0</v>
      </c>
    </row>
    <row r="171" spans="2:5" ht="42">
      <c r="B171" s="161"/>
      <c r="C171" s="158"/>
      <c r="D171" s="92" t="str">
        <f>'6. Performance Eval. (20-23)'!C19</f>
        <v>Sub-task 21.6 – Establish a process for investigating and responding to such deviations and for retaining records of the results.</v>
      </c>
      <c r="E171" s="82">
        <f>'6. Performance Eval. (20-23)'!I19</f>
        <v>0</v>
      </c>
    </row>
    <row r="172" spans="2:5" ht="42">
      <c r="B172" s="161"/>
      <c r="C172" s="158"/>
      <c r="D172" s="92" t="str">
        <f>'6. Performance Eval. (20-23)'!C20</f>
        <v>Sub-task 21.7 – Train the appropriate personnel on how to identify and respond to significant deviations in energy performance.</v>
      </c>
      <c r="E172" s="82">
        <f>'6. Performance Eval. (20-23)'!I20</f>
        <v>0</v>
      </c>
    </row>
    <row r="173" spans="2:5" ht="28">
      <c r="B173" s="161"/>
      <c r="C173" s="158"/>
      <c r="D173" s="92" t="str">
        <f>'6. Performance Eval. (20-23)'!C21</f>
        <v>Sub-task 21.8 – Record results from monitoring and measurement.</v>
      </c>
      <c r="E173" s="82">
        <f>'6. Performance Eval. (20-23)'!I21</f>
        <v>0</v>
      </c>
    </row>
    <row r="174" spans="2:5" ht="28">
      <c r="B174" s="160" t="s">
        <v>1021</v>
      </c>
      <c r="C174" s="157">
        <f>COUNTIF(E174:E179,"&gt;=3")/COUNTA(E174:E179)</f>
        <v>0</v>
      </c>
      <c r="D174" s="92" t="str">
        <f>'6. Performance Eval. (20-23)'!C22</f>
        <v>Sub-task 22.1 – Appoint an energy management system (EnMS) internal audit program manager.</v>
      </c>
      <c r="E174" s="82">
        <f>'6. Performance Eval. (20-23)'!I22</f>
        <v>0</v>
      </c>
    </row>
    <row r="175" spans="2:5" ht="56">
      <c r="B175" s="161"/>
      <c r="C175" s="158"/>
      <c r="D175" s="92" t="str">
        <f>'6. Performance Eval. (20-23)'!C23</f>
        <v>Sub-task 22.2 – Develop a documented internal audit procedure that addresses the responsibilities, planning, and conducting of EnMS internal audits, as well as the reporting of audit results.</v>
      </c>
      <c r="E175" s="82">
        <f>'6. Performance Eval. (20-23)'!I23</f>
        <v>0</v>
      </c>
    </row>
    <row r="176" spans="2:5" ht="70">
      <c r="B176" s="161"/>
      <c r="C176" s="158"/>
      <c r="D176" s="92" t="str">
        <f>'6. Performance Eval. (20-23)'!C24</f>
        <v>Sub-task 22.3 – Identify personnel to serve as EnMS internal auditors and train them on 50001 Ready Navigator EnMS guidance (or optionally ISO 50001 requirements and/or internal auditing of ISO 50001 including auditing of energy performance improvement), and your internal audit procedure.</v>
      </c>
      <c r="E176" s="82">
        <f>'6. Performance Eval. (20-23)'!I24</f>
        <v>0</v>
      </c>
    </row>
    <row r="177" spans="2:5" ht="42">
      <c r="B177" s="161"/>
      <c r="C177" s="158"/>
      <c r="D177" s="92" t="str">
        <f>'6. Performance Eval. (20-23)'!C25</f>
        <v>Sub-task 22.4 – Conduct regularly scheduled EnMS internal audits to identify areas of success and areas in need of improvement.</v>
      </c>
      <c r="E177" s="82">
        <f>'6. Performance Eval. (20-23)'!I25</f>
        <v>0</v>
      </c>
    </row>
    <row r="178" spans="2:5" ht="28">
      <c r="B178" s="161"/>
      <c r="C178" s="158"/>
      <c r="D178" s="92" t="str">
        <f>'6. Performance Eval. (20-23)'!C26</f>
        <v>Sub-task 22.5 – Record the results of your organization’s internal audits.</v>
      </c>
      <c r="E178" s="82">
        <f>'6. Performance Eval. (20-23)'!I26</f>
        <v>0</v>
      </c>
    </row>
    <row r="179" spans="2:5" ht="28">
      <c r="B179" s="161"/>
      <c r="C179" s="158"/>
      <c r="D179" s="92" t="str">
        <f>'6. Performance Eval. (20-23)'!C27</f>
        <v>Sub-task 22.6 – Ensure that internal audit results are reported to relevant management.</v>
      </c>
      <c r="E179" s="82">
        <f>'6. Performance Eval. (20-23)'!I27</f>
        <v>0</v>
      </c>
    </row>
    <row r="180" spans="2:5" ht="42">
      <c r="B180" s="160" t="s">
        <v>1018</v>
      </c>
      <c r="C180" s="157">
        <f>COUNTIF(E180:E186,"&gt;=3")/COUNTA(E180:E186)</f>
        <v>0</v>
      </c>
      <c r="D180" s="92" t="str">
        <f>'6. Performance Eval. (20-23)'!C28</f>
        <v>Sub-task 23.1 – Define the intervals at which top management will review the energy management system (EnMS) and energy performance.</v>
      </c>
      <c r="E180" s="82">
        <f>'6. Performance Eval. (20-23)'!I28</f>
        <v>0</v>
      </c>
    </row>
    <row r="181" spans="2:5" ht="28">
      <c r="B181" s="161"/>
      <c r="C181" s="158"/>
      <c r="D181" s="92" t="str">
        <f>'6. Performance Eval. (20-23)'!C29</f>
        <v>Sub-task 23.2 – Identify who must participate in the management review.</v>
      </c>
      <c r="E181" s="82">
        <f>'6. Performance Eval. (20-23)'!I29</f>
        <v>0</v>
      </c>
    </row>
    <row r="182" spans="2:5" ht="42">
      <c r="B182" s="161"/>
      <c r="C182" s="158"/>
      <c r="D182" s="92" t="str">
        <f>'6. Performance Eval. (20-23)'!C30</f>
        <v>Sub-task 23.3 – Compile the relevant data and information (inputs) needed for the management review and prepare this information for presentation.</v>
      </c>
      <c r="E182" s="82">
        <f>'6. Performance Eval. (20-23)'!I30</f>
        <v>0</v>
      </c>
    </row>
    <row r="183" spans="2:5" ht="28">
      <c r="B183" s="161"/>
      <c r="C183" s="158"/>
      <c r="D183" s="92" t="str">
        <f>'6. Performance Eval. (20-23)'!C31</f>
        <v>Sub-task 23.4 – Conduct management reviews that address all required inputs and outputs.</v>
      </c>
      <c r="E183" s="82">
        <f>'6. Performance Eval. (20-23)'!I31</f>
        <v>0</v>
      </c>
    </row>
    <row r="184" spans="2:5" ht="28">
      <c r="B184" s="161"/>
      <c r="C184" s="158"/>
      <c r="D184" s="92" t="str">
        <f>'6. Performance Eval. (20-23)'!C32</f>
        <v>Sub-task 23.5 – Implement the decisions and actions (outputs) of management reviews.</v>
      </c>
      <c r="E184" s="82">
        <f>'6. Performance Eval. (20-23)'!I32</f>
        <v>0</v>
      </c>
    </row>
    <row r="185" spans="2:5" ht="42">
      <c r="B185" s="161"/>
      <c r="C185" s="158"/>
      <c r="D185" s="92" t="str">
        <f>'6. Performance Eval. (20-23)'!C33</f>
        <v>Sub-task 23.6 – Determine if the EnMS continues to be suitable, adequate, effective, and aligned with your organization’s strategic direction.</v>
      </c>
      <c r="E185" s="82">
        <f>'6. Performance Eval. (20-23)'!I33</f>
        <v>0</v>
      </c>
    </row>
    <row r="186" spans="2:5" ht="28">
      <c r="B186" s="161"/>
      <c r="C186" s="158"/>
      <c r="D186" s="92" t="str">
        <f>'6. Performance Eval. (20-23)'!C34</f>
        <v>Sub-task 23.7 – Maintain a record of the management reviews.</v>
      </c>
      <c r="E186" s="82">
        <f>'6. Performance Eval. (20-23)'!I34</f>
        <v>0</v>
      </c>
    </row>
    <row r="187" spans="2:5">
      <c r="B187" s="90"/>
      <c r="C187" s="26"/>
      <c r="D187" s="94" t="s">
        <v>942</v>
      </c>
      <c r="E187" s="31"/>
    </row>
    <row r="188" spans="2:5" ht="14">
      <c r="B188" s="91" t="s">
        <v>925</v>
      </c>
      <c r="C188" s="91" t="s">
        <v>940</v>
      </c>
      <c r="D188" s="91" t="s">
        <v>568</v>
      </c>
      <c r="E188" s="91" t="s">
        <v>920</v>
      </c>
    </row>
    <row r="189" spans="2:5" ht="28">
      <c r="B189" s="160" t="s">
        <v>1019</v>
      </c>
      <c r="C189" s="157">
        <f>COUNTIF(E189:E191,"&gt;=3")/COUNTA(E189:E191)</f>
        <v>0</v>
      </c>
      <c r="D189" s="92" t="str">
        <f>'7. Improvement (24-25) '!C10</f>
        <v>Sub-task 24.1 – Develop and implement a process for taking corrective action at your organization.</v>
      </c>
      <c r="E189" s="82">
        <f>'7. Improvement (24-25) '!I10</f>
        <v>0</v>
      </c>
    </row>
    <row r="190" spans="2:5" ht="28">
      <c r="B190" s="161"/>
      <c r="C190" s="158"/>
      <c r="D190" s="92" t="str">
        <f>'7. Improvement (24-25) '!C11</f>
        <v>Sub-task 24.2 – Define roles, responsibilities, and authorities for the various steps in the corrective action process.</v>
      </c>
      <c r="E190" s="82">
        <f>'7. Improvement (24-25) '!I11</f>
        <v>0</v>
      </c>
    </row>
    <row r="191" spans="2:5" ht="42">
      <c r="B191" s="161"/>
      <c r="C191" s="158"/>
      <c r="D191" s="92" t="str">
        <f>'7. Improvement (24-25) '!C12</f>
        <v>Sub-task 24.3 – Train employees on the types of problems and nonconformities to be addressed through implementing the corrective action process.</v>
      </c>
      <c r="E191" s="82">
        <f>'7. Improvement (24-25) '!I12</f>
        <v>0</v>
      </c>
    </row>
    <row r="192" spans="2:5" ht="70">
      <c r="B192" s="160" t="s">
        <v>1020</v>
      </c>
      <c r="C192" s="157">
        <f>COUNTIF(E192:E196,"&gt;=3")/COUNTA(E192:E196)</f>
        <v>0</v>
      </c>
      <c r="D192" s="92" t="str">
        <f>'7. Improvement (24-25) '!C13</f>
        <v>Sub-task 25.1 – Check that processes are in place for reviewing and updating specific parts of the energy management system (EnMS) on a regular basis and that the relevant decisions on “how,” “when,” and “who” are made and implemented.</v>
      </c>
      <c r="E192" s="82">
        <f>'7. Improvement (24-25) '!I13</f>
        <v>0</v>
      </c>
    </row>
    <row r="193" spans="2:5" ht="42">
      <c r="B193" s="161"/>
      <c r="C193" s="158"/>
      <c r="D193" s="92" t="str">
        <f>'7. Improvement (24-25) '!C14</f>
        <v>Sub-task 25.2 – Confirm that the needed connections between the processes of the EnMS and how the organization manages change are present.</v>
      </c>
      <c r="E193" s="82">
        <f>'7. Improvement (24-25) '!I14</f>
        <v>0</v>
      </c>
    </row>
    <row r="194" spans="2:5" ht="42">
      <c r="B194" s="161"/>
      <c r="C194" s="158"/>
      <c r="D194" s="92" t="str">
        <f>'7. Improvement (24-25) '!C15</f>
        <v>Sub-task 25.3 – Review processes for integrating EnMS requirements into the organization’s business operations and practices.</v>
      </c>
      <c r="E194" s="82">
        <f>'7. Improvement (24-25) '!I15</f>
        <v>0</v>
      </c>
    </row>
    <row r="195" spans="2:5" ht="42">
      <c r="B195" s="161"/>
      <c r="C195" s="158"/>
      <c r="D195" s="92" t="str">
        <f>'7. Improvement (24-25) '!C16</f>
        <v>Sub-task 25.4 – Confirm that top management promotes continual improvement as part of organizational culture and meets and demonstrates its responsibilities.</v>
      </c>
      <c r="E195" s="82">
        <f>'7. Improvement (24-25) '!I16</f>
        <v>0</v>
      </c>
    </row>
    <row r="196" spans="2:5" ht="28">
      <c r="B196" s="161"/>
      <c r="C196" s="158"/>
      <c r="D196" s="92" t="str">
        <f>'7. Improvement (24-25) '!C17</f>
        <v>Sub-task 25.5 – Ensure you have processes in place to continually improve the EnMS and energy performance.</v>
      </c>
      <c r="E196" s="82">
        <f>'7. Improvement (24-25) '!I17</f>
        <v>0</v>
      </c>
    </row>
  </sheetData>
  <sheetProtection algorithmName="SHA-512" hashValue="AmmevOO+iKLABf8rPqXW54zkqlEcR4p5YFBXKvTGK5+sNeI++x3kcR7fi9AQxFpggo6j4fRqaUD1JjPtq8Fd3w==" saltValue="LT2xkipgCWEO/MiaL9dv7w==" spinCount="100000" sheet="1" objects="1" scenarios="1"/>
  <mergeCells count="51">
    <mergeCell ref="B71:B72"/>
    <mergeCell ref="B73:B76"/>
    <mergeCell ref="B77:B78"/>
    <mergeCell ref="B98:B103"/>
    <mergeCell ref="B104:B108"/>
    <mergeCell ref="B180:B186"/>
    <mergeCell ref="B189:B191"/>
    <mergeCell ref="B192:B196"/>
    <mergeCell ref="B112:B117"/>
    <mergeCell ref="B118:B120"/>
    <mergeCell ref="B121:B124"/>
    <mergeCell ref="B127:B130"/>
    <mergeCell ref="B131:B136"/>
    <mergeCell ref="B137:B141"/>
    <mergeCell ref="B144:B149"/>
    <mergeCell ref="B150:B153"/>
    <mergeCell ref="B154:B159"/>
    <mergeCell ref="B162:B165"/>
    <mergeCell ref="B166:B173"/>
    <mergeCell ref="C73:C76"/>
    <mergeCell ref="C77:C78"/>
    <mergeCell ref="C81:C83"/>
    <mergeCell ref="C84:C86"/>
    <mergeCell ref="B174:B179"/>
    <mergeCell ref="B109:B111"/>
    <mergeCell ref="B81:B83"/>
    <mergeCell ref="B84:B86"/>
    <mergeCell ref="B87:B92"/>
    <mergeCell ref="B95:B97"/>
    <mergeCell ref="C192:C196"/>
    <mergeCell ref="C137:C141"/>
    <mergeCell ref="C144:C149"/>
    <mergeCell ref="C150:C153"/>
    <mergeCell ref="C154:C159"/>
    <mergeCell ref="C162:C165"/>
    <mergeCell ref="B61:C61"/>
    <mergeCell ref="C166:C173"/>
    <mergeCell ref="C174:C179"/>
    <mergeCell ref="C180:C186"/>
    <mergeCell ref="C189:C191"/>
    <mergeCell ref="C109:C111"/>
    <mergeCell ref="C104:C108"/>
    <mergeCell ref="C98:C103"/>
    <mergeCell ref="C127:C130"/>
    <mergeCell ref="C131:C136"/>
    <mergeCell ref="C121:C124"/>
    <mergeCell ref="C118:C120"/>
    <mergeCell ref="C112:C117"/>
    <mergeCell ref="C87:C92"/>
    <mergeCell ref="C95:C97"/>
    <mergeCell ref="C71:C72"/>
  </mergeCells>
  <conditionalFormatting sqref="E71:E78">
    <cfRule type="cellIs" dxfId="6" priority="7" operator="greaterThanOrEqual">
      <formula>3</formula>
    </cfRule>
  </conditionalFormatting>
  <conditionalFormatting sqref="E81:E92">
    <cfRule type="cellIs" dxfId="5" priority="6" operator="greaterThanOrEqual">
      <formula>3</formula>
    </cfRule>
  </conditionalFormatting>
  <conditionalFormatting sqref="E95:E124">
    <cfRule type="cellIs" dxfId="4" priority="5" operator="greaterThanOrEqual">
      <formula>3</formula>
    </cfRule>
  </conditionalFormatting>
  <conditionalFormatting sqref="E127:E141">
    <cfRule type="cellIs" dxfId="3" priority="4" operator="greaterThanOrEqual">
      <formula>3</formula>
    </cfRule>
  </conditionalFormatting>
  <conditionalFormatting sqref="E144:E159">
    <cfRule type="cellIs" dxfId="2" priority="3" operator="greaterThanOrEqual">
      <formula>3</formula>
    </cfRule>
  </conditionalFormatting>
  <conditionalFormatting sqref="E162:E186">
    <cfRule type="cellIs" dxfId="1" priority="2" operator="greaterThanOrEqual">
      <formula>3</formula>
    </cfRule>
  </conditionalFormatting>
  <conditionalFormatting sqref="E189:E196">
    <cfRule type="cellIs" dxfId="0" priority="1" operator="greaterThanOrEqual">
      <formula>3</formula>
    </cfRule>
  </conditionalFormatting>
  <pageMargins left="0.7" right="0.7" top="0.75" bottom="0.75" header="0.3" footer="0.3"/>
  <pageSetup scale="44" fitToHeight="0" orientation="portrait" r:id="rId1"/>
  <headerFooter>
    <oddFooter>&amp;L&amp;"Arial,Regular"&amp;K000000&amp;D&amp;C&amp;"Arial,Regular"&amp;K000000&amp;A, Page: &amp;P of &amp;N&amp;R&amp;"Arial,Regular"&amp;K0B0B0BCopyright Lawrence Berkeley National Laboratory 2022</oddFooter>
  </headerFooter>
  <ignoredErrors>
    <ignoredError sqref="E63"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F3F8A-60E8-A441-B3B7-AACAEA21CFF3}">
  <sheetPr>
    <tabColor rgb="FF525990"/>
    <outlinePr summaryBelow="0" summaryRight="0"/>
    <pageSetUpPr fitToPage="1"/>
  </sheetPr>
  <dimension ref="B1:K133"/>
  <sheetViews>
    <sheetView zoomScaleNormal="100" workbookViewId="0"/>
  </sheetViews>
  <sheetFormatPr baseColWidth="10" defaultColWidth="12.6640625" defaultRowHeight="15.75" customHeight="1"/>
  <cols>
    <col min="1" max="1" width="2.1640625" style="20" customWidth="1"/>
    <col min="2" max="8" width="18.33203125" style="20" customWidth="1"/>
    <col min="9" max="11" width="24.83203125" style="20" customWidth="1"/>
    <col min="12" max="12" width="2.1640625" style="20" customWidth="1"/>
    <col min="13" max="28" width="21.83203125" style="20" customWidth="1"/>
    <col min="29" max="16384" width="12.6640625" style="20"/>
  </cols>
  <sheetData>
    <row r="1" spans="2:11" ht="13" customHeight="1"/>
    <row r="2" spans="2:11" ht="20" customHeight="1"/>
    <row r="3" spans="2:11" ht="20" customHeight="1"/>
    <row r="4" spans="2:11" ht="20" customHeight="1"/>
    <row r="5" spans="2:11" ht="20" customHeight="1"/>
    <row r="6" spans="2:11" ht="13" customHeight="1"/>
    <row r="7" spans="2:11" ht="15.75" customHeight="1">
      <c r="B7" s="169" t="s">
        <v>969</v>
      </c>
      <c r="C7" s="170"/>
      <c r="D7" s="170"/>
      <c r="E7" s="170"/>
      <c r="F7" s="170"/>
      <c r="G7" s="170"/>
      <c r="H7" s="170"/>
      <c r="I7" s="170"/>
      <c r="J7" s="171"/>
      <c r="K7" s="101"/>
    </row>
    <row r="13" spans="2:11" s="103" customFormat="1" ht="35" customHeight="1">
      <c r="B13" s="167" t="str" cm="1">
        <f t="array" ref="B13">IFERROR(INDEX('EMA Score Results'!$D$71:$D$196,SMALL(IF('EMA Score Results'!$E$71:$E$196&lt;='Improvement List'!$K$7,ROW('EMA Score Results'!$D$71:$D$196)-ROW('EMA Score Results'!$D$71)+1),ROWS('EMA Score Results'!$D$71:'EMA Score Results'!D71))),"")</f>
        <v>Sub-task 1.1 – Identify the external and internal strategic issues that affect your organization’s ability to improve its energy performance and achieve the intended outcomes of the energy management system (EnMS).</v>
      </c>
      <c r="C13" s="167"/>
      <c r="D13" s="167"/>
      <c r="E13" s="167"/>
      <c r="F13" s="167"/>
      <c r="G13" s="167"/>
      <c r="H13" s="167"/>
      <c r="I13" s="167"/>
      <c r="J13" s="167"/>
      <c r="K13" s="167"/>
    </row>
    <row r="14" spans="2:11" s="103" customFormat="1" ht="35" customHeight="1">
      <c r="B14" s="167" t="str" cm="1">
        <f t="array" ref="B14">IFERROR(INDEX('EMA Score Results'!$D$71:$D$196,SMALL(IF('EMA Score Results'!$E$71:$E$196&lt;='Improvement List'!$K$7,ROW('EMA Score Results'!$D$71:$D$196)-ROW('EMA Score Results'!$D$71)+1),ROWS('EMA Score Results'!$D$71:'EMA Score Results'!D72))),"")</f>
        <v>Sub-task 1.2 – Record this information</v>
      </c>
      <c r="C14" s="167"/>
      <c r="D14" s="167"/>
      <c r="E14" s="167"/>
      <c r="F14" s="167"/>
      <c r="G14" s="167"/>
      <c r="H14" s="167"/>
      <c r="I14" s="167"/>
      <c r="J14" s="167"/>
      <c r="K14" s="167"/>
    </row>
    <row r="15" spans="2:11" s="103" customFormat="1" ht="35" customHeight="1">
      <c r="B15" s="167" t="str" cm="1">
        <f t="array" ref="B15">IFERROR(INDEX('EMA Score Results'!$D$71:$D$196,SMALL(IF('EMA Score Results'!$E$71:$E$196&lt;='Improvement List'!$K$7,ROW('EMA Score Results'!$D$71:$D$196)-ROW('EMA Score Results'!$D$71)+1),ROWS('EMA Score Results'!$D$71:'EMA Score Results'!D73))),"")</f>
        <v>Sub-task 2.1 – Identify and record the interested parties relevant to your organization’s energy performance and energy management activities (EnMS).</v>
      </c>
      <c r="C15" s="167"/>
      <c r="D15" s="167"/>
      <c r="E15" s="167"/>
      <c r="F15" s="167"/>
      <c r="G15" s="167"/>
      <c r="H15" s="167"/>
      <c r="I15" s="167"/>
      <c r="J15" s="167"/>
      <c r="K15" s="167"/>
    </row>
    <row r="16" spans="2:11" s="103" customFormat="1" ht="35" customHeight="1">
      <c r="B16" s="167" t="str" cm="1">
        <f t="array" ref="B16">IFERROR(INDEX('EMA Score Results'!$D$71:$D$196,SMALL(IF('EMA Score Results'!$E$71:$E$196&lt;='Improvement List'!$K$7,ROW('EMA Score Results'!$D$71:$D$196)-ROW('EMA Score Results'!$D$71)+1),ROWS('EMA Score Results'!$D$71:'EMA Score Results'!D74))),"")</f>
        <v>Sub-task 2.2 – Determine the needs and expectations of these interested parties as they relate to your organization’s EnMS.</v>
      </c>
      <c r="C16" s="167"/>
      <c r="D16" s="167"/>
      <c r="E16" s="167"/>
      <c r="F16" s="167"/>
      <c r="G16" s="167"/>
      <c r="H16" s="167"/>
      <c r="I16" s="167"/>
      <c r="J16" s="167"/>
      <c r="K16" s="167"/>
    </row>
    <row r="17" spans="2:11" s="103" customFormat="1" ht="35" customHeight="1">
      <c r="B17" s="167" t="str" cm="1">
        <f t="array" ref="B17">IFERROR(INDEX('EMA Score Results'!$D$71:$D$196,SMALL(IF('EMA Score Results'!$E$71:$E$196&lt;='Improvement List'!$K$7,ROW('EMA Score Results'!$D$71:$D$196)-ROW('EMA Score Results'!$D$71)+1),ROWS('EMA Score Results'!$D$71:'EMA Score Results'!D75))),"")</f>
        <v>Sub-task 2.3 – Identify the applicable legal and other requirements related to energy.</v>
      </c>
      <c r="C17" s="167"/>
      <c r="D17" s="167"/>
      <c r="E17" s="167"/>
      <c r="F17" s="167"/>
      <c r="G17" s="167"/>
      <c r="H17" s="167"/>
      <c r="I17" s="167"/>
      <c r="J17" s="167"/>
      <c r="K17" s="167"/>
    </row>
    <row r="18" spans="2:11" s="103" customFormat="1" ht="35" customHeight="1">
      <c r="B18" s="167" t="str" cm="1">
        <f t="array" ref="B18">IFERROR(INDEX('EMA Score Results'!$D$71:$D$196,SMALL(IF('EMA Score Results'!$E$71:$E$196&lt;='Improvement List'!$K$7,ROW('EMA Score Results'!$D$71:$D$196)-ROW('EMA Score Results'!$D$71)+1),ROWS('EMA Score Results'!$D$71:'EMA Score Results'!D76))),"")</f>
        <v>Sub-task 2.4 – Implement a process to periodically evaluate compliance with the identified requirements.</v>
      </c>
      <c r="C18" s="167"/>
      <c r="D18" s="167"/>
      <c r="E18" s="167"/>
      <c r="F18" s="167"/>
      <c r="G18" s="167"/>
      <c r="H18" s="167"/>
      <c r="I18" s="167"/>
      <c r="J18" s="167"/>
      <c r="K18" s="167"/>
    </row>
    <row r="19" spans="2:11" s="103" customFormat="1" ht="35" customHeight="1">
      <c r="B19" s="167" t="str" cm="1">
        <f t="array" ref="B19">IFERROR(INDEX('EMA Score Results'!$D$71:$D$196,SMALL(IF('EMA Score Results'!$E$71:$E$196&lt;='Improvement List'!$K$7,ROW('EMA Score Results'!$D$71:$D$196)-ROW('EMA Score Results'!$D$71)+1),ROWS('EMA Score Results'!$D$71:'EMA Score Results'!D77))),"")</f>
        <v>Sub-task 3.1 – Consider the strategic issues and requirements identified as part of Task 1: An EnMS and Your Organization to determine the scope and boundaries of the energy management system (EnMS).</v>
      </c>
      <c r="C19" s="167"/>
      <c r="D19" s="167"/>
      <c r="E19" s="167"/>
      <c r="F19" s="167"/>
      <c r="G19" s="167"/>
      <c r="H19" s="167"/>
      <c r="I19" s="167"/>
      <c r="J19" s="167"/>
      <c r="K19" s="167"/>
    </row>
    <row r="20" spans="2:11" s="103" customFormat="1" ht="35" customHeight="1">
      <c r="B20" s="167" t="str" cm="1">
        <f t="array" ref="B20">IFERROR(INDEX('EMA Score Results'!$D$71:$D$196,SMALL(IF('EMA Score Results'!$E$71:$E$196&lt;='Improvement List'!$K$7,ROW('EMA Score Results'!$D$71:$D$196)-ROW('EMA Score Results'!$D$71)+1),ROWS('EMA Score Results'!$D$71:'EMA Score Results'!D78))),"")</f>
        <v>Sub-task 3.2 – Develop and document an EnMS Scope and Boundaries Statement.</v>
      </c>
      <c r="C20" s="167"/>
      <c r="D20" s="167"/>
      <c r="E20" s="167"/>
      <c r="F20" s="167"/>
      <c r="G20" s="167"/>
      <c r="H20" s="167"/>
      <c r="I20" s="167"/>
      <c r="J20" s="167"/>
      <c r="K20" s="167"/>
    </row>
    <row r="21" spans="2:11" s="103" customFormat="1" ht="35" customHeight="1">
      <c r="B21" s="167" t="str" cm="1">
        <f t="array" ref="B21">IFERROR(INDEX('EMA Score Results'!$D$71:$D$196,SMALL(IF('EMA Score Results'!$E$71:$E$196&lt;='Improvement List'!$K$7,ROW('EMA Score Results'!$D$71:$D$196)-ROW('EMA Score Results'!$D$71)+1),ROWS('EMA Score Results'!$D$71:'EMA Score Results'!D79))),"")</f>
        <v>-------</v>
      </c>
      <c r="C21" s="167"/>
      <c r="D21" s="167"/>
      <c r="E21" s="167"/>
      <c r="F21" s="167"/>
      <c r="G21" s="167"/>
      <c r="H21" s="167"/>
      <c r="I21" s="167"/>
      <c r="J21" s="167"/>
      <c r="K21" s="167"/>
    </row>
    <row r="22" spans="2:11" s="103" customFormat="1" ht="35" customHeight="1">
      <c r="B22" s="167" t="str" cm="1">
        <f t="array" ref="B22">IFERROR(INDEX('EMA Score Results'!$D$71:$D$196,SMALL(IF('EMA Score Results'!$E$71:$E$196&lt;='Improvement List'!$K$7,ROW('EMA Score Results'!$D$71:$D$196)-ROW('EMA Score Results'!$D$71)+1),ROWS('EMA Score Results'!$D$71:'EMA Score Results'!D80))),"")</f>
        <v>Sub-task 4.1 – Secure commitment from top management to continual improvement of energy performance and the development and use of a 50001 Ready system.</v>
      </c>
      <c r="C22" s="167"/>
      <c r="D22" s="167"/>
      <c r="E22" s="167"/>
      <c r="F22" s="167"/>
      <c r="G22" s="167"/>
      <c r="H22" s="167"/>
      <c r="I22" s="167"/>
      <c r="J22" s="167"/>
      <c r="K22" s="167"/>
    </row>
    <row r="23" spans="2:11" s="103" customFormat="1" ht="35" customHeight="1">
      <c r="B23" s="167" t="str" cm="1">
        <f t="array" ref="B23">IFERROR(INDEX('EMA Score Results'!$D$71:$D$196,SMALL(IF('EMA Score Results'!$E$71:$E$196&lt;='Improvement List'!$K$7,ROW('EMA Score Results'!$D$71:$D$196)-ROW('EMA Score Results'!$D$71)+1),ROWS('EMA Score Results'!$D$71:'EMA Score Results'!D81))),"")</f>
        <v>Sub-task 4.2 – Brief top management on their energy management system (EnMS) leadership responsibilities.</v>
      </c>
      <c r="C23" s="167"/>
      <c r="D23" s="167"/>
      <c r="E23" s="167"/>
      <c r="F23" s="167"/>
      <c r="G23" s="167"/>
      <c r="H23" s="167"/>
      <c r="I23" s="167"/>
      <c r="J23" s="167"/>
      <c r="K23" s="167"/>
    </row>
    <row r="24" spans="2:11" s="103" customFormat="1" ht="35" customHeight="1">
      <c r="B24" s="167" t="str" cm="1">
        <f t="array" ref="B24">IFERROR(INDEX('EMA Score Results'!$D$71:$D$196,SMALL(IF('EMA Score Results'!$E$71:$E$196&lt;='Improvement List'!$K$7,ROW('EMA Score Results'!$D$71:$D$196)-ROW('EMA Score Results'!$D$71)+1),ROWS('EMA Score Results'!$D$71:'EMA Score Results'!D82))),"")</f>
        <v>Sub-task 4.3 – Plan for how top management will meet their responsibilities.</v>
      </c>
      <c r="C24" s="167"/>
      <c r="D24" s="167"/>
      <c r="E24" s="167"/>
      <c r="F24" s="167"/>
      <c r="G24" s="167"/>
      <c r="H24" s="167"/>
      <c r="I24" s="167"/>
      <c r="J24" s="167"/>
      <c r="K24" s="167"/>
    </row>
    <row r="25" spans="2:11" s="103" customFormat="1" ht="35" customHeight="1">
      <c r="B25" s="167" t="str" cm="1">
        <f t="array" ref="B25">IFERROR(INDEX('EMA Score Results'!$D$71:$D$196,SMALL(IF('EMA Score Results'!$E$71:$E$196&lt;='Improvement List'!$K$7,ROW('EMA Score Results'!$D$71:$D$196)-ROW('EMA Score Results'!$D$71)+1),ROWS('EMA Score Results'!$D$71:'EMA Score Results'!D83))),"")</f>
        <v>Sub-task 5.1 – Draft your energy policy statement.</v>
      </c>
      <c r="C25" s="167"/>
      <c r="D25" s="167"/>
      <c r="E25" s="167"/>
      <c r="F25" s="167"/>
      <c r="G25" s="167"/>
      <c r="H25" s="167"/>
      <c r="I25" s="167"/>
      <c r="J25" s="167"/>
      <c r="K25" s="167"/>
    </row>
    <row r="26" spans="2:11" s="103" customFormat="1" ht="35" customHeight="1">
      <c r="B26" s="167" t="str" cm="1">
        <f t="array" ref="B26">IFERROR(INDEX('EMA Score Results'!$D$71:$D$196,SMALL(IF('EMA Score Results'!$E$71:$E$196&lt;='Improvement List'!$K$7,ROW('EMA Score Results'!$D$71:$D$196)-ROW('EMA Score Results'!$D$71)+1),ROWS('EMA Score Results'!$D$71:'EMA Score Results'!D84))),"")</f>
        <v>Sub-task 5.2 – Have top management approve the energy policy.</v>
      </c>
      <c r="C26" s="167"/>
      <c r="D26" s="167"/>
      <c r="E26" s="167"/>
      <c r="F26" s="167"/>
      <c r="G26" s="167"/>
      <c r="H26" s="167"/>
      <c r="I26" s="167"/>
      <c r="J26" s="167"/>
      <c r="K26" s="167"/>
    </row>
    <row r="27" spans="2:11" s="103" customFormat="1" ht="35" customHeight="1">
      <c r="B27" s="167" t="str" cm="1">
        <f t="array" ref="B27">IFERROR(INDEX('EMA Score Results'!$D$71:$D$196,SMALL(IF('EMA Score Results'!$E$71:$E$196&lt;='Improvement List'!$K$7,ROW('EMA Score Results'!$D$71:$D$196)-ROW('EMA Score Results'!$D$71)+1),ROWS('EMA Score Results'!$D$71:'EMA Score Results'!D85))),"")</f>
        <v>Sub-task 5.3 – Incorporate the energy policy into your energy management system (EnMS) awareness program (see Task 15: Awareness and Communication).</v>
      </c>
      <c r="C27" s="167"/>
      <c r="D27" s="167"/>
      <c r="E27" s="167"/>
      <c r="F27" s="167"/>
      <c r="G27" s="167"/>
      <c r="H27" s="167"/>
      <c r="I27" s="167"/>
      <c r="J27" s="167"/>
      <c r="K27" s="167"/>
    </row>
    <row r="28" spans="2:11" s="103" customFormat="1" ht="35" customHeight="1">
      <c r="B28" s="167" t="str" cm="1">
        <f t="array" ref="B28">IFERROR(INDEX('EMA Score Results'!$D$71:$D$196,SMALL(IF('EMA Score Results'!$E$71:$E$196&lt;='Improvement List'!$K$7,ROW('EMA Score Results'!$D$71:$D$196)-ROW('EMA Score Results'!$D$71)+1),ROWS('EMA Score Results'!$D$71:'EMA Score Results'!D86))),"")</f>
        <v>Sub-task 6.1 – Form an energy team and obtain authority from top management for it to oversee the energy management system (EnMS) and carry out assigned responsibilities.</v>
      </c>
      <c r="C28" s="167"/>
      <c r="D28" s="167"/>
      <c r="E28" s="167"/>
      <c r="F28" s="167"/>
      <c r="G28" s="167"/>
      <c r="H28" s="167"/>
      <c r="I28" s="167"/>
      <c r="J28" s="167"/>
      <c r="K28" s="167"/>
    </row>
    <row r="29" spans="2:11" s="103" customFormat="1" ht="35" customHeight="1">
      <c r="B29" s="167" t="str" cm="1">
        <f t="array" ref="B29">IFERROR(INDEX('EMA Score Results'!$D$71:$D$196,SMALL(IF('EMA Score Results'!$E$71:$E$196&lt;='Improvement List'!$K$7,ROW('EMA Score Results'!$D$71:$D$196)-ROW('EMA Score Results'!$D$71)+1),ROWS('EMA Score Results'!$D$71:'EMA Score Results'!D87))),"")</f>
        <v>Sub-task 6.2 – Document who the energy team leader is.</v>
      </c>
      <c r="C29" s="167"/>
      <c r="D29" s="167"/>
      <c r="E29" s="167"/>
      <c r="F29" s="167"/>
      <c r="G29" s="167"/>
      <c r="H29" s="167"/>
      <c r="I29" s="167"/>
      <c r="J29" s="167"/>
      <c r="K29" s="167"/>
    </row>
    <row r="30" spans="2:11" s="103" customFormat="1" ht="35" customHeight="1">
      <c r="B30" s="167" t="str" cm="1">
        <f t="array" ref="B30">IFERROR(INDEX('EMA Score Results'!$D$71:$D$196,SMALL(IF('EMA Score Results'!$E$71:$E$196&lt;='Improvement List'!$K$7,ROW('EMA Score Results'!$D$71:$D$196)-ROW('EMA Score Results'!$D$71)+1),ROWS('EMA Score Results'!$D$71:'EMA Score Results'!D88))),"")</f>
        <v>Sub-task 6.3 – Schedule regular energy management team meetings.</v>
      </c>
      <c r="C30" s="167"/>
      <c r="D30" s="167"/>
      <c r="E30" s="167"/>
      <c r="F30" s="167"/>
      <c r="G30" s="167"/>
      <c r="H30" s="167"/>
      <c r="I30" s="167"/>
      <c r="J30" s="167"/>
      <c r="K30" s="167"/>
    </row>
    <row r="31" spans="2:11" s="103" customFormat="1" ht="35" customHeight="1">
      <c r="B31" s="167" t="str" cm="1">
        <f t="array" ref="B31">IFERROR(INDEX('EMA Score Results'!$D$71:$D$196,SMALL(IF('EMA Score Results'!$E$71:$E$196&lt;='Improvement List'!$K$7,ROW('EMA Score Results'!$D$71:$D$196)-ROW('EMA Score Results'!$D$71)+1),ROWS('EMA Score Results'!$D$71:'EMA Score Results'!D89))),"")</f>
        <v>Sub-task 6.4 – Assign and communicate EnMS responsibilities and authorities within the organization.</v>
      </c>
      <c r="C31" s="167"/>
      <c r="D31" s="167"/>
      <c r="E31" s="167"/>
      <c r="F31" s="167"/>
      <c r="G31" s="167"/>
      <c r="H31" s="167"/>
      <c r="I31" s="167"/>
      <c r="J31" s="167"/>
      <c r="K31" s="167"/>
    </row>
    <row r="32" spans="2:11" s="103" customFormat="1" ht="35" customHeight="1">
      <c r="B32" s="167" t="str" cm="1">
        <f t="array" ref="B32">IFERROR(INDEX('EMA Score Results'!$D$71:$D$196,SMALL(IF('EMA Score Results'!$E$71:$E$196&lt;='Improvement List'!$K$7,ROW('EMA Score Results'!$D$71:$D$196)-ROW('EMA Score Results'!$D$71)+1),ROWS('EMA Score Results'!$D$71:'EMA Score Results'!D90))),"")</f>
        <v>Sub-task 6.5 – Address and communicate responsibilities for other relevant roles.</v>
      </c>
      <c r="C32" s="167"/>
      <c r="D32" s="167"/>
      <c r="E32" s="167"/>
      <c r="F32" s="167"/>
      <c r="G32" s="167"/>
      <c r="H32" s="167"/>
      <c r="I32" s="167"/>
      <c r="J32" s="167"/>
      <c r="K32" s="167"/>
    </row>
    <row r="33" spans="2:11" s="103" customFormat="1" ht="35" customHeight="1">
      <c r="B33" s="167" t="str" cm="1">
        <f t="array" ref="B33">IFERROR(INDEX('EMA Score Results'!$D$71:$D$196,SMALL(IF('EMA Score Results'!$E$71:$E$196&lt;='Improvement List'!$K$7,ROW('EMA Score Results'!$D$71:$D$196)-ROW('EMA Score Results'!$D$71)+1),ROWS('EMA Score Results'!$D$71:'EMA Score Results'!D91))),"")</f>
        <v>Sub-task 6.6 – Identify, communicate to top management, and allocate the resources needed for the EnMS.</v>
      </c>
      <c r="C33" s="167"/>
      <c r="D33" s="167"/>
      <c r="E33" s="167"/>
      <c r="F33" s="167"/>
      <c r="G33" s="167"/>
      <c r="H33" s="167"/>
      <c r="I33" s="167"/>
      <c r="J33" s="167"/>
      <c r="K33" s="167"/>
    </row>
    <row r="34" spans="2:11" s="103" customFormat="1" ht="35" customHeight="1">
      <c r="B34" s="167" t="str" cm="1">
        <f t="array" ref="B34">IFERROR(INDEX('EMA Score Results'!$D$71:$D$196,SMALL(IF('EMA Score Results'!$E$71:$E$196&lt;='Improvement List'!$K$7,ROW('EMA Score Results'!$D$71:$D$196)-ROW('EMA Score Results'!$D$71)+1),ROWS('EMA Score Results'!$D$71:'EMA Score Results'!D92))),"")</f>
        <v>-------</v>
      </c>
      <c r="C34" s="167"/>
      <c r="D34" s="167"/>
      <c r="E34" s="167"/>
      <c r="F34" s="167"/>
      <c r="G34" s="167"/>
      <c r="H34" s="167"/>
      <c r="I34" s="167"/>
      <c r="J34" s="167"/>
      <c r="K34" s="167"/>
    </row>
    <row r="35" spans="2:11" s="103" customFormat="1" ht="35" customHeight="1">
      <c r="B35" s="167" t="str" cm="1">
        <f t="array" ref="B35">IFERROR(INDEX('EMA Score Results'!$D$71:$D$196,SMALL(IF('EMA Score Results'!$E$71:$E$196&lt;='Improvement List'!$K$7,ROW('EMA Score Results'!$D$71:$D$196)-ROW('EMA Score Results'!$D$71)+1),ROWS('EMA Score Results'!$D$71:'EMA Score Results'!D93))),"")</f>
        <v>Sub-task 7.1 – Identify the risks and opportunities pertaining to the ability of your energy management system (EnMS) to achieve its intended outcomes.</v>
      </c>
      <c r="C35" s="167"/>
      <c r="D35" s="167"/>
      <c r="E35" s="167"/>
      <c r="F35" s="167"/>
      <c r="G35" s="167"/>
      <c r="H35" s="167"/>
      <c r="I35" s="167"/>
      <c r="J35" s="167"/>
      <c r="K35" s="167"/>
    </row>
    <row r="36" spans="2:11" s="103" customFormat="1" ht="35" customHeight="1">
      <c r="B36" s="167" t="str" cm="1">
        <f t="array" ref="B36">IFERROR(INDEX('EMA Score Results'!$D$71:$D$196,SMALL(IF('EMA Score Results'!$E$71:$E$196&lt;='Improvement List'!$K$7,ROW('EMA Score Results'!$D$71:$D$196)-ROW('EMA Score Results'!$D$71)+1),ROWS('EMA Score Results'!$D$71:'EMA Score Results'!D94))),"")</f>
        <v>Sub-task 7.2 – For each of the identified risks and opportunities, plan and implement actions to address them using the processes of the EnMS, and record this information.</v>
      </c>
      <c r="C36" s="167"/>
      <c r="D36" s="167"/>
      <c r="E36" s="167"/>
      <c r="F36" s="167"/>
      <c r="G36" s="167"/>
      <c r="H36" s="167"/>
      <c r="I36" s="167"/>
      <c r="J36" s="167"/>
      <c r="K36" s="167"/>
    </row>
    <row r="37" spans="2:11" s="103" customFormat="1" ht="35" customHeight="1">
      <c r="B37" s="167" t="str" cm="1">
        <f t="array" ref="B37">IFERROR(INDEX('EMA Score Results'!$D$71:$D$196,SMALL(IF('EMA Score Results'!$E$71:$E$196&lt;='Improvement List'!$K$7,ROW('EMA Score Results'!$D$71:$D$196)-ROW('EMA Score Results'!$D$71)+1),ROWS('EMA Score Results'!$D$71:'EMA Score Results'!D95))),"")</f>
        <v>Sub-task 7.3 – Plan for how the actions taken will be evaluated for effectiveness. Perform an effectiveness evaluation.</v>
      </c>
      <c r="C37" s="167"/>
      <c r="D37" s="167"/>
      <c r="E37" s="167"/>
      <c r="F37" s="167"/>
      <c r="G37" s="167"/>
      <c r="H37" s="167"/>
      <c r="I37" s="167"/>
      <c r="J37" s="167"/>
      <c r="K37" s="167"/>
    </row>
    <row r="38" spans="2:11" s="103" customFormat="1" ht="35" customHeight="1">
      <c r="B38" s="167" t="str" cm="1">
        <f t="array" ref="B38">IFERROR(INDEX('EMA Score Results'!$D$71:$D$196,SMALL(IF('EMA Score Results'!$E$71:$E$196&lt;='Improvement List'!$K$7,ROW('EMA Score Results'!$D$71:$D$196)-ROW('EMA Score Results'!$D$71)+1),ROWS('EMA Score Results'!$D$71:'EMA Score Results'!D96))),"")</f>
        <v>Sub-task 8.1 – Identify all energy sources that are consumed within the scope and boundaries.</v>
      </c>
      <c r="C38" s="167"/>
      <c r="D38" s="167"/>
      <c r="E38" s="167"/>
      <c r="F38" s="167"/>
      <c r="G38" s="167"/>
      <c r="H38" s="167"/>
      <c r="I38" s="167"/>
      <c r="J38" s="167"/>
      <c r="K38" s="167"/>
    </row>
    <row r="39" spans="2:11" s="103" customFormat="1" ht="35" customHeight="1">
      <c r="B39" s="167" t="str" cm="1">
        <f t="array" ref="B39">IFERROR(INDEX('EMA Score Results'!$D$71:$D$196,SMALL(IF('EMA Score Results'!$E$71:$E$196&lt;='Improvement List'!$K$7,ROW('EMA Score Results'!$D$71:$D$196)-ROW('EMA Score Results'!$D$71)+1),ROWS('EMA Score Results'!$D$71:'EMA Score Results'!D97))),"")</f>
        <v>Sub-task 8.2 – Make a list of energy uses within the scope and boundaries.</v>
      </c>
      <c r="C39" s="167"/>
      <c r="D39" s="167"/>
      <c r="E39" s="167"/>
      <c r="F39" s="167"/>
      <c r="G39" s="167"/>
      <c r="H39" s="167"/>
      <c r="I39" s="167"/>
      <c r="J39" s="167"/>
      <c r="K39" s="167"/>
    </row>
    <row r="40" spans="2:11" s="103" customFormat="1" ht="35" customHeight="1">
      <c r="B40" s="167" t="str" cm="1">
        <f t="array" ref="B40">IFERROR(INDEX('EMA Score Results'!$D$71:$D$196,SMALL(IF('EMA Score Results'!$E$71:$E$196&lt;='Improvement List'!$K$7,ROW('EMA Score Results'!$D$71:$D$196)-ROW('EMA Score Results'!$D$71)+1),ROWS('EMA Score Results'!$D$71:'EMA Score Results'!D98))),"")</f>
        <v>Sub-task 8.3 – Identify relevant variables that potentially affect the energy consumption of significant energy uses (SEUs), and would help create meaningful energy performance indicators (EnPIs) and energy baselines (EnBs). If seeking U.S. DOE 50001 Ready recognition identify relevant variables that potentially affect the energy consumption of the scope and boundaries of your 50001 Ready EnMS.</v>
      </c>
      <c r="C40" s="167"/>
      <c r="D40" s="167"/>
      <c r="E40" s="167"/>
      <c r="F40" s="167"/>
      <c r="G40" s="167"/>
      <c r="H40" s="167"/>
      <c r="I40" s="167"/>
      <c r="J40" s="167"/>
      <c r="K40" s="167"/>
    </row>
    <row r="41" spans="2:11" s="103" customFormat="1" ht="35" customHeight="1">
      <c r="B41" s="167" t="str" cm="1">
        <f t="array" ref="B41">IFERROR(INDEX('EMA Score Results'!$D$71:$D$196,SMALL(IF('EMA Score Results'!$E$71:$E$196&lt;='Improvement List'!$K$7,ROW('EMA Score Results'!$D$71:$D$196)-ROW('EMA Score Results'!$D$71)+1),ROWS('EMA Score Results'!$D$71:'EMA Score Results'!D99))),"")</f>
        <v>Sub-task 8.4 – Develop and implement a data collection plan based upon the data needs, including the key characteristics of ISO 50001.</v>
      </c>
      <c r="C41" s="167"/>
      <c r="D41" s="167"/>
      <c r="E41" s="167"/>
      <c r="F41" s="167"/>
      <c r="G41" s="167"/>
      <c r="H41" s="167"/>
      <c r="I41" s="167"/>
      <c r="J41" s="167"/>
      <c r="K41" s="167"/>
    </row>
    <row r="42" spans="2:11" s="103" customFormat="1" ht="35" customHeight="1">
      <c r="B42" s="167" t="str" cm="1">
        <f t="array" ref="B42">IFERROR(INDEX('EMA Score Results'!$D$71:$D$196,SMALL(IF('EMA Score Results'!$E$71:$E$196&lt;='Improvement List'!$K$7,ROW('EMA Score Results'!$D$71:$D$196)-ROW('EMA Score Results'!$D$71)+1),ROWS('EMA Score Results'!$D$71:'EMA Score Results'!D100))),"")</f>
        <v>Sub-task 8.5 – Ensure measurements and metering are conducted accurately and are repeatable.</v>
      </c>
      <c r="C42" s="167"/>
      <c r="D42" s="167"/>
      <c r="E42" s="167"/>
      <c r="F42" s="167"/>
      <c r="G42" s="167"/>
      <c r="H42" s="167"/>
      <c r="I42" s="167"/>
      <c r="J42" s="167"/>
      <c r="K42" s="167"/>
    </row>
    <row r="43" spans="2:11" s="103" customFormat="1" ht="35" customHeight="1">
      <c r="B43" s="167" t="str" cm="1">
        <f t="array" ref="B43">IFERROR(INDEX('EMA Score Results'!$D$71:$D$196,SMALL(IF('EMA Score Results'!$E$71:$E$196&lt;='Improvement List'!$K$7,ROW('EMA Score Results'!$D$71:$D$196)-ROW('EMA Score Results'!$D$71)+1),ROWS('EMA Score Results'!$D$71:'EMA Score Results'!D101))),"")</f>
        <v>Sub-task 8.6 – Determine appropriate analysis methods, and use them to understand and monitor energy use and energy consumption.</v>
      </c>
      <c r="C43" s="167"/>
      <c r="D43" s="167"/>
      <c r="E43" s="167"/>
      <c r="F43" s="167"/>
      <c r="G43" s="167"/>
      <c r="H43" s="167"/>
      <c r="I43" s="167"/>
      <c r="J43" s="167"/>
      <c r="K43" s="167"/>
    </row>
    <row r="44" spans="2:11" s="103" customFormat="1" ht="35" customHeight="1">
      <c r="B44" s="167" t="str" cm="1">
        <f t="array" ref="B44">IFERROR(INDEX('EMA Score Results'!$D$71:$D$196,SMALL(IF('EMA Score Results'!$E$71:$E$196&lt;='Improvement List'!$K$7,ROW('EMA Score Results'!$D$71:$D$196)-ROW('EMA Score Results'!$D$71)+1),ROWS('EMA Score Results'!$D$71:'EMA Score Results'!D102))),"")</f>
        <v>Sub-task 9.1 – Identify the energy uses that consume the most energy within your boundaries.</v>
      </c>
      <c r="C44" s="167"/>
      <c r="D44" s="167"/>
      <c r="E44" s="167"/>
      <c r="F44" s="167"/>
      <c r="G44" s="167"/>
      <c r="H44" s="167"/>
      <c r="I44" s="167"/>
      <c r="J44" s="167"/>
      <c r="K44" s="167"/>
    </row>
    <row r="45" spans="2:11" s="103" customFormat="1" ht="35" customHeight="1">
      <c r="B45" s="167" t="str" cm="1">
        <f t="array" ref="B45">IFERROR(INDEX('EMA Score Results'!$D$71:$D$196,SMALL(IF('EMA Score Results'!$E$71:$E$196&lt;='Improvement List'!$K$7,ROW('EMA Score Results'!$D$71:$D$196)-ROW('EMA Score Results'!$D$71)+1),ROWS('EMA Score Results'!$D$71:'EMA Score Results'!D103))),"")</f>
        <v>Sub-task 9.2 – Identify factors and persons that affect the energy consumption of identified energy uses.</v>
      </c>
      <c r="C45" s="167"/>
      <c r="D45" s="167"/>
      <c r="E45" s="167"/>
      <c r="F45" s="167"/>
      <c r="G45" s="167"/>
      <c r="H45" s="167"/>
      <c r="I45" s="167"/>
      <c r="J45" s="167"/>
      <c r="K45" s="167"/>
    </row>
    <row r="46" spans="2:11" s="103" customFormat="1" ht="35" customHeight="1">
      <c r="B46" s="167" t="str" cm="1">
        <f t="array" ref="B46">IFERROR(INDEX('EMA Score Results'!$D$71:$D$196,SMALL(IF('EMA Score Results'!$E$71:$E$196&lt;='Improvement List'!$K$7,ROW('EMA Score Results'!$D$71:$D$196)-ROW('EMA Score Results'!$D$71)+1),ROWS('EMA Score Results'!$D$71:'EMA Score Results'!D104))),"")</f>
        <v>Sub-task 9.3 – Establish a selection criteria for identifying which of these energy uses should be a significant energy use (SEU).</v>
      </c>
      <c r="C46" s="167"/>
      <c r="D46" s="167"/>
      <c r="E46" s="167"/>
      <c r="F46" s="167"/>
      <c r="G46" s="167"/>
      <c r="H46" s="167"/>
      <c r="I46" s="167"/>
      <c r="J46" s="167"/>
      <c r="K46" s="167"/>
    </row>
    <row r="47" spans="2:11" s="103" customFormat="1" ht="35" customHeight="1">
      <c r="B47" s="167" t="str" cm="1">
        <f t="array" ref="B47">IFERROR(INDEX('EMA Score Results'!$D$71:$D$196,SMALL(IF('EMA Score Results'!$E$71:$E$196&lt;='Improvement List'!$K$7,ROW('EMA Score Results'!$D$71:$D$196)-ROW('EMA Score Results'!$D$71)+1),ROWS('EMA Score Results'!$D$71:'EMA Score Results'!D105))),"")</f>
        <v>Sub-task 9.4 – Determine SEU energy performance based upon energy consumption and relevant variables as appropriate.</v>
      </c>
      <c r="C47" s="167"/>
      <c r="D47" s="167"/>
      <c r="E47" s="167"/>
      <c r="F47" s="167"/>
      <c r="G47" s="167"/>
      <c r="H47" s="167"/>
      <c r="I47" s="167"/>
      <c r="J47" s="167"/>
      <c r="K47" s="167"/>
    </row>
    <row r="48" spans="2:11" s="103" customFormat="1" ht="35" customHeight="1">
      <c r="B48" s="167" t="str" cm="1">
        <f t="array" ref="B48">IFERROR(INDEX('EMA Score Results'!$D$71:$D$196,SMALL(IF('EMA Score Results'!$E$71:$E$196&lt;='Improvement List'!$K$7,ROW('EMA Score Results'!$D$71:$D$196)-ROW('EMA Score Results'!$D$71)+1),ROWS('EMA Score Results'!$D$71:'EMA Score Results'!D106))),"")</f>
        <v>Sub-task 9.5 – Review the SEU selection criteria as part of the SEU update process.</v>
      </c>
      <c r="C48" s="167"/>
      <c r="D48" s="167"/>
      <c r="E48" s="167"/>
      <c r="F48" s="167"/>
      <c r="G48" s="167"/>
      <c r="H48" s="167"/>
      <c r="I48" s="167"/>
      <c r="J48" s="167"/>
      <c r="K48" s="167"/>
    </row>
    <row r="49" spans="2:11" s="103" customFormat="1" ht="35" customHeight="1">
      <c r="B49" s="167" t="str" cm="1">
        <f t="array" ref="B49">IFERROR(INDEX('EMA Score Results'!$D$71:$D$196,SMALL(IF('EMA Score Results'!$E$71:$E$196&lt;='Improvement List'!$K$7,ROW('EMA Score Results'!$D$71:$D$196)-ROW('EMA Score Results'!$D$71)+1),ROWS('EMA Score Results'!$D$71:'EMA Score Results'!D107))),"")</f>
        <v>Sub-task 10.1 – Develop and document a methodology and criteria for how your organization will identify, prioritize, and update energy performance improvement opportunities.</v>
      </c>
      <c r="C49" s="167"/>
      <c r="D49" s="167"/>
      <c r="E49" s="167"/>
      <c r="F49" s="167"/>
      <c r="G49" s="167"/>
      <c r="H49" s="167"/>
      <c r="I49" s="167"/>
      <c r="J49" s="167"/>
      <c r="K49" s="167"/>
    </row>
    <row r="50" spans="2:11" s="103" customFormat="1" ht="35" customHeight="1">
      <c r="B50" s="167" t="str" cm="1">
        <f t="array" ref="B50">IFERROR(INDEX('EMA Score Results'!$D$71:$D$196,SMALL(IF('EMA Score Results'!$E$71:$E$196&lt;='Improvement List'!$K$7,ROW('EMA Score Results'!$D$71:$D$196)-ROW('EMA Score Results'!$D$71)+1),ROWS('EMA Score Results'!$D$71:'EMA Score Results'!D108))),"")</f>
        <v>Sub-task 10.2 – Apply the methodology and criteria you developed to identify, prioritize, and update energy performance improvement opportunities.</v>
      </c>
      <c r="C50" s="167"/>
      <c r="D50" s="167"/>
      <c r="E50" s="167"/>
      <c r="F50" s="167"/>
      <c r="G50" s="167"/>
      <c r="H50" s="167"/>
      <c r="I50" s="167"/>
      <c r="J50" s="167"/>
      <c r="K50" s="167"/>
    </row>
    <row r="51" spans="2:11" s="103" customFormat="1" ht="35" customHeight="1">
      <c r="B51" s="167" t="str" cm="1">
        <f t="array" ref="B51">IFERROR(INDEX('EMA Score Results'!$D$71:$D$196,SMALL(IF('EMA Score Results'!$E$71:$E$196&lt;='Improvement List'!$K$7,ROW('EMA Score Results'!$D$71:$D$196)-ROW('EMA Score Results'!$D$71)+1),ROWS('EMA Score Results'!$D$71:'EMA Score Results'!D109))),"")</f>
        <v>Sub-task 10.3 – Update the list of prioritized improvement opportunities at specific intervals and when major changes in sites, equipment, systems, or energy-using processes take place.</v>
      </c>
      <c r="C51" s="167"/>
      <c r="D51" s="167"/>
      <c r="E51" s="167"/>
      <c r="F51" s="167"/>
      <c r="G51" s="167"/>
      <c r="H51" s="167"/>
      <c r="I51" s="167"/>
      <c r="J51" s="167"/>
      <c r="K51" s="167"/>
    </row>
    <row r="52" spans="2:11" s="103" customFormat="1" ht="35" customHeight="1">
      <c r="B52" s="167" t="str" cm="1">
        <f t="array" ref="B52">IFERROR(INDEX('EMA Score Results'!$D$71:$D$196,SMALL(IF('EMA Score Results'!$E$71:$E$196&lt;='Improvement List'!$K$7,ROW('EMA Score Results'!$D$71:$D$196)-ROW('EMA Score Results'!$D$71)+1),ROWS('EMA Score Results'!$D$71:'EMA Score Results'!D110))),"")</f>
        <v>Sub-task 11.1 – Develop one or more energy performance indicators (EnPIs) for your organization. If relevant variables significantly affect energy consumption, normalize the EnPIs.</v>
      </c>
      <c r="C52" s="167"/>
      <c r="D52" s="167"/>
      <c r="E52" s="167"/>
      <c r="F52" s="167"/>
      <c r="G52" s="167"/>
      <c r="H52" s="167"/>
      <c r="I52" s="167"/>
      <c r="J52" s="167"/>
      <c r="K52" s="167"/>
    </row>
    <row r="53" spans="2:11" s="103" customFormat="1" ht="35" customHeight="1">
      <c r="B53" s="167" t="str" cm="1">
        <f t="array" ref="B53">IFERROR(INDEX('EMA Score Results'!$D$71:$D$196,SMALL(IF('EMA Score Results'!$E$71:$E$196&lt;='Improvement List'!$K$7,ROW('EMA Score Results'!$D$71:$D$196)-ROW('EMA Score Results'!$D$71)+1),ROWS('EMA Score Results'!$D$71:'EMA Score Results'!D111))),"")</f>
        <v>Sub-task 11.2 – Develop an energy baseline (EnB) for EnPI in order to later determine energy performance improvement.</v>
      </c>
      <c r="C53" s="167"/>
      <c r="D53" s="167"/>
      <c r="E53" s="167"/>
      <c r="F53" s="167"/>
      <c r="G53" s="167"/>
      <c r="H53" s="167"/>
      <c r="I53" s="167"/>
      <c r="J53" s="167"/>
      <c r="K53" s="167"/>
    </row>
    <row r="54" spans="2:11" s="103" customFormat="1" ht="35" customHeight="1">
      <c r="B54" s="167" t="str" cm="1">
        <f t="array" ref="B54">IFERROR(INDEX('EMA Score Results'!$D$71:$D$196,SMALL(IF('EMA Score Results'!$E$71:$E$196&lt;='Improvement List'!$K$7,ROW('EMA Score Results'!$D$71:$D$196)-ROW('EMA Score Results'!$D$71)+1),ROWS('EMA Score Results'!$D$71:'EMA Score Results'!D112))),"")</f>
        <v>Sub-task 11.3 – Communicate proposed EnPIs and EnBs to top management so they can ensure the EnPIs and EnBs are appropriate for the organization.</v>
      </c>
      <c r="C54" s="167"/>
      <c r="D54" s="167"/>
      <c r="E54" s="167"/>
      <c r="F54" s="167"/>
      <c r="G54" s="167"/>
      <c r="H54" s="167"/>
      <c r="I54" s="167"/>
      <c r="J54" s="167"/>
      <c r="K54" s="167"/>
    </row>
    <row r="55" spans="2:11" s="103" customFormat="1" ht="35" customHeight="1">
      <c r="B55" s="167" t="str" cm="1">
        <f t="array" ref="B55">IFERROR(INDEX('EMA Score Results'!$D$71:$D$196,SMALL(IF('EMA Score Results'!$E$71:$E$196&lt;='Improvement List'!$K$7,ROW('EMA Score Results'!$D$71:$D$196)-ROW('EMA Score Results'!$D$71)+1),ROWS('EMA Score Results'!$D$71:'EMA Score Results'!D113))),"")</f>
        <v>Sub-task 11.4 – Record and regularly review the method used to determine and update EnPIs, and establish the conditions under which adjustments to the baseline(s) will be made.</v>
      </c>
      <c r="C55" s="167"/>
      <c r="D55" s="167"/>
      <c r="E55" s="167"/>
      <c r="F55" s="167"/>
      <c r="G55" s="167"/>
      <c r="H55" s="167"/>
      <c r="I55" s="167"/>
      <c r="J55" s="167"/>
      <c r="K55" s="167"/>
    </row>
    <row r="56" spans="2:11" s="103" customFormat="1" ht="35" customHeight="1">
      <c r="B56" s="167" t="str" cm="1">
        <f t="array" ref="B56">IFERROR(INDEX('EMA Score Results'!$D$71:$D$196,SMALL(IF('EMA Score Results'!$E$71:$E$196&lt;='Improvement List'!$K$7,ROW('EMA Score Results'!$D$71:$D$196)-ROW('EMA Score Results'!$D$71)+1),ROWS('EMA Score Results'!$D$71:'EMA Score Results'!D114))),"")</f>
        <v>Sub-task 11.5 – Compare EnPI values to their respective EnBs on a regular basis.</v>
      </c>
      <c r="C56" s="167"/>
      <c r="D56" s="167"/>
      <c r="E56" s="167"/>
      <c r="F56" s="167"/>
      <c r="G56" s="167"/>
      <c r="H56" s="167"/>
      <c r="I56" s="167"/>
      <c r="J56" s="167"/>
      <c r="K56" s="167"/>
    </row>
    <row r="57" spans="2:11" s="103" customFormat="1" ht="35" customHeight="1">
      <c r="B57" s="167" t="str" cm="1">
        <f t="array" ref="B57">IFERROR(INDEX('EMA Score Results'!$D$71:$D$196,SMALL(IF('EMA Score Results'!$E$71:$E$196&lt;='Improvement List'!$K$7,ROW('EMA Score Results'!$D$71:$D$196)-ROW('EMA Score Results'!$D$71)+1),ROWS('EMA Score Results'!$D$71:'EMA Score Results'!D115))),"")</f>
        <v>Sub-task 11.6 – Implement a process for ongoing monitoring, measurement, and analysis of your EnPIs, EnBs, and energy performance improvements.</v>
      </c>
      <c r="C57" s="167"/>
      <c r="D57" s="167"/>
      <c r="E57" s="167"/>
      <c r="F57" s="167"/>
      <c r="G57" s="167"/>
      <c r="H57" s="167"/>
      <c r="I57" s="167"/>
      <c r="J57" s="167"/>
      <c r="K57" s="167"/>
    </row>
    <row r="58" spans="2:11" s="103" customFormat="1" ht="35" customHeight="1">
      <c r="B58" s="167" t="str" cm="1">
        <f t="array" ref="B58">IFERROR(INDEX('EMA Score Results'!$D$71:$D$196,SMALL(IF('EMA Score Results'!$E$71:$E$196&lt;='Improvement List'!$K$7,ROW('EMA Score Results'!$D$71:$D$196)-ROW('EMA Score Results'!$D$71)+1),ROWS('EMA Score Results'!$D$71:'EMA Score Results'!D116))),"")</f>
        <v>Sub-task 12.1 – Develop and record your organization’s objectives and energy targets.</v>
      </c>
      <c r="C58" s="167"/>
      <c r="D58" s="167"/>
      <c r="E58" s="167"/>
      <c r="F58" s="167"/>
      <c r="G58" s="167"/>
      <c r="H58" s="167"/>
      <c r="I58" s="167"/>
      <c r="J58" s="167"/>
      <c r="K58" s="167"/>
    </row>
    <row r="59" spans="2:11" s="103" customFormat="1" ht="35" customHeight="1">
      <c r="B59" s="167" t="str" cm="1">
        <f t="array" ref="B59">IFERROR(INDEX('EMA Score Results'!$D$71:$D$196,SMALL(IF('EMA Score Results'!$E$71:$E$196&lt;='Improvement List'!$K$7,ROW('EMA Score Results'!$D$71:$D$196)-ROW('EMA Score Results'!$D$71)+1),ROWS('EMA Score Results'!$D$71:'EMA Score Results'!D117))),"")</f>
        <v>Sub-task 12.2 – Obtain top management’s approval of the objectives and energy targets and communicate appropriately.</v>
      </c>
      <c r="C59" s="167"/>
      <c r="D59" s="167"/>
      <c r="E59" s="167"/>
      <c r="F59" s="167"/>
      <c r="G59" s="167"/>
      <c r="H59" s="167"/>
      <c r="I59" s="167"/>
      <c r="J59" s="167"/>
      <c r="K59" s="167"/>
    </row>
    <row r="60" spans="2:11" s="103" customFormat="1" ht="35" customHeight="1">
      <c r="B60" s="167" t="str" cm="1">
        <f t="array" ref="B60">IFERROR(INDEX('EMA Score Results'!$D$71:$D$196,SMALL(IF('EMA Score Results'!$E$71:$E$196&lt;='Improvement List'!$K$7,ROW('EMA Score Results'!$D$71:$D$196)-ROW('EMA Score Results'!$D$71)+1),ROWS('EMA Score Results'!$D$71:'EMA Score Results'!D118))),"")</f>
        <v>Sub-task 12.3 – Communicate the energy objectives and energy targets appropriately to your organization.</v>
      </c>
      <c r="C60" s="167"/>
      <c r="D60" s="167"/>
      <c r="E60" s="167"/>
      <c r="F60" s="167"/>
      <c r="G60" s="167"/>
      <c r="H60" s="167"/>
      <c r="I60" s="167"/>
      <c r="J60" s="167"/>
      <c r="K60" s="167"/>
    </row>
    <row r="61" spans="2:11" s="103" customFormat="1" ht="35" customHeight="1">
      <c r="B61" s="167" t="str" cm="1">
        <f t="array" ref="B61">IFERROR(INDEX('EMA Score Results'!$D$71:$D$196,SMALL(IF('EMA Score Results'!$E$71:$E$196&lt;='Improvement List'!$K$7,ROW('EMA Score Results'!$D$71:$D$196)-ROW('EMA Score Results'!$D$71)+1),ROWS('EMA Score Results'!$D$71:'EMA Score Results'!D119))),"")</f>
        <v>Sub-task 13.1 – Use your prioritized opportunities from Task 10: Improvement Opportunities to select projects for implementation.</v>
      </c>
      <c r="C61" s="167"/>
      <c r="D61" s="167"/>
      <c r="E61" s="167"/>
      <c r="F61" s="167"/>
      <c r="G61" s="167"/>
      <c r="H61" s="167"/>
      <c r="I61" s="167"/>
      <c r="J61" s="167"/>
      <c r="K61" s="167"/>
    </row>
    <row r="62" spans="2:11" s="103" customFormat="1" ht="35" customHeight="1">
      <c r="B62" s="167" t="str" cm="1">
        <f t="array" ref="B62">IFERROR(INDEX('EMA Score Results'!$D$71:$D$196,SMALL(IF('EMA Score Results'!$E$71:$E$196&lt;='Improvement List'!$K$7,ROW('EMA Score Results'!$D$71:$D$196)-ROW('EMA Score Results'!$D$71)+1),ROWS('EMA Score Results'!$D$71:'EMA Score Results'!D120))),"")</f>
        <v>Sub-task 13.2 – Apply any applicable criteria set by your organization to justify and gain approval of the project.</v>
      </c>
      <c r="C62" s="167"/>
      <c r="D62" s="167"/>
      <c r="E62" s="167"/>
      <c r="F62" s="167"/>
      <c r="G62" s="167"/>
      <c r="H62" s="167"/>
      <c r="I62" s="167"/>
      <c r="J62" s="167"/>
      <c r="K62" s="167"/>
    </row>
    <row r="63" spans="2:11" s="103" customFormat="1" ht="35" customHeight="1">
      <c r="B63" s="167" t="str" cm="1">
        <f t="array" ref="B63">IFERROR(INDEX('EMA Score Results'!$D$71:$D$196,SMALL(IF('EMA Score Results'!$E$71:$E$196&lt;='Improvement List'!$K$7,ROW('EMA Score Results'!$D$71:$D$196)-ROW('EMA Score Results'!$D$71)+1),ROWS('EMA Score Results'!$D$71:'EMA Score Results'!D121))),"")</f>
        <v>Sub-task 13.3 – Develop action plans for meeting your organization’s objectives and energy targets identified in Task 12: Objectives and Targets.</v>
      </c>
      <c r="C63" s="167"/>
      <c r="D63" s="167"/>
      <c r="E63" s="167"/>
      <c r="F63" s="167"/>
      <c r="G63" s="167"/>
      <c r="H63" s="167"/>
      <c r="I63" s="167"/>
      <c r="J63" s="167"/>
      <c r="K63" s="167"/>
    </row>
    <row r="64" spans="2:11" s="103" customFormat="1" ht="35" customHeight="1">
      <c r="B64" s="167" t="str" cm="1">
        <f t="array" ref="B64">IFERROR(INDEX('EMA Score Results'!$D$71:$D$196,SMALL(IF('EMA Score Results'!$E$71:$E$196&lt;='Improvement List'!$K$7,ROW('EMA Score Results'!$D$71:$D$196)-ROW('EMA Score Results'!$D$71)+1),ROWS('EMA Score Results'!$D$71:'EMA Score Results'!D122))),"")</f>
        <v>Sub-task 13.4 – Communicate expectations to relevant positions and review action plan progress.</v>
      </c>
      <c r="C64" s="167"/>
      <c r="D64" s="167"/>
      <c r="E64" s="167"/>
      <c r="F64" s="167"/>
      <c r="G64" s="167"/>
      <c r="H64" s="167"/>
      <c r="I64" s="167"/>
      <c r="J64" s="167"/>
      <c r="K64" s="167"/>
    </row>
    <row r="65" spans="2:11" s="103" customFormat="1" ht="35" customHeight="1">
      <c r="B65" s="167" t="str" cm="1">
        <f t="array" ref="B65">IFERROR(INDEX('EMA Score Results'!$D$71:$D$196,SMALL(IF('EMA Score Results'!$E$71:$E$196&lt;='Improvement List'!$K$7,ROW('EMA Score Results'!$D$71:$D$196)-ROW('EMA Score Results'!$D$71)+1),ROWS('EMA Score Results'!$D$71:'EMA Score Results'!D123))),"")</f>
        <v>-------</v>
      </c>
      <c r="C65" s="167"/>
      <c r="D65" s="167"/>
      <c r="E65" s="167"/>
      <c r="F65" s="167"/>
      <c r="G65" s="167"/>
      <c r="H65" s="167"/>
      <c r="I65" s="167"/>
      <c r="J65" s="167"/>
      <c r="K65" s="167"/>
    </row>
    <row r="66" spans="2:11" s="103" customFormat="1" ht="35" customHeight="1">
      <c r="B66" s="167" t="str" cm="1">
        <f t="array" ref="B66">IFERROR(INDEX('EMA Score Results'!$D$71:$D$196,SMALL(IF('EMA Score Results'!$E$71:$E$196&lt;='Improvement List'!$K$7,ROW('EMA Score Results'!$D$71:$D$196)-ROW('EMA Score Results'!$D$71)+1),ROWS('EMA Score Results'!$D$71:'EMA Score Results'!D124))),"")</f>
        <v>Sub-task 14.1 – Determine necessary competencies for personnel and evaluate their current competencies.</v>
      </c>
      <c r="C66" s="167"/>
      <c r="D66" s="167"/>
      <c r="E66" s="167"/>
      <c r="F66" s="167"/>
      <c r="G66" s="167"/>
      <c r="H66" s="167"/>
      <c r="I66" s="167"/>
      <c r="J66" s="167"/>
      <c r="K66" s="167"/>
    </row>
    <row r="67" spans="2:11" s="103" customFormat="1" ht="35" customHeight="1">
      <c r="B67" s="167" t="str" cm="1">
        <f t="array" ref="B67">IFERROR(INDEX('EMA Score Results'!$D$71:$D$196,SMALL(IF('EMA Score Results'!$E$71:$E$196&lt;='Improvement List'!$K$7,ROW('EMA Score Results'!$D$71:$D$196)-ROW('EMA Score Results'!$D$71)+1),ROWS('EMA Score Results'!$D$71:'EMA Score Results'!D125))),"")</f>
        <v>Sub-task 14.2 – Identify any gaps in the competencies of personnel whose work affects energy performance and the energy management system (EnMS), and conduct training to address competency gaps.</v>
      </c>
      <c r="C67" s="167"/>
      <c r="D67" s="167"/>
      <c r="E67" s="167"/>
      <c r="F67" s="167"/>
      <c r="G67" s="167"/>
      <c r="H67" s="167"/>
      <c r="I67" s="167"/>
      <c r="J67" s="167"/>
      <c r="K67" s="167"/>
    </row>
    <row r="68" spans="2:11" s="103" customFormat="1" ht="35" customHeight="1">
      <c r="B68" s="167" t="str" cm="1">
        <f t="array" ref="B68">IFERROR(INDEX('EMA Score Results'!$D$71:$D$196,SMALL(IF('EMA Score Results'!$E$71:$E$196&lt;='Improvement List'!$K$7,ROW('EMA Score Results'!$D$71:$D$196)-ROW('EMA Score Results'!$D$71)+1),ROWS('EMA Score Results'!$D$71:'EMA Score Results'!D126))),"")</f>
        <v>Sub-task 14.3 – Evaluate the effectiveness of the actions taken.</v>
      </c>
      <c r="C68" s="167"/>
      <c r="D68" s="167"/>
      <c r="E68" s="167"/>
      <c r="F68" s="167"/>
      <c r="G68" s="167"/>
      <c r="H68" s="167"/>
      <c r="I68" s="167"/>
      <c r="J68" s="167"/>
      <c r="K68" s="167"/>
    </row>
    <row r="69" spans="2:11" s="103" customFormat="1" ht="35" customHeight="1">
      <c r="B69" s="167" t="str" cm="1">
        <f t="array" ref="B69">IFERROR(INDEX('EMA Score Results'!$D$71:$D$196,SMALL(IF('EMA Score Results'!$E$71:$E$196&lt;='Improvement List'!$K$7,ROW('EMA Score Results'!$D$71:$D$196)-ROW('EMA Score Results'!$D$71)+1),ROWS('EMA Score Results'!$D$71:'EMA Score Results'!D127))),"")</f>
        <v>Sub-task 14.4 – Retain records of competence and related actions.</v>
      </c>
      <c r="C69" s="167"/>
      <c r="D69" s="167"/>
      <c r="E69" s="167"/>
      <c r="F69" s="167"/>
      <c r="G69" s="167"/>
      <c r="H69" s="167"/>
      <c r="I69" s="167"/>
      <c r="J69" s="167"/>
      <c r="K69" s="167"/>
    </row>
    <row r="70" spans="2:11" s="103" customFormat="1" ht="35" customHeight="1">
      <c r="B70" s="167" t="str" cm="1">
        <f t="array" ref="B70">IFERROR(INDEX('EMA Score Results'!$D$71:$D$196,SMALL(IF('EMA Score Results'!$E$71:$E$196&lt;='Improvement List'!$K$7,ROW('EMA Score Results'!$D$71:$D$196)-ROW('EMA Score Results'!$D$71)+1),ROWS('EMA Score Results'!$D$71:'EMA Score Results'!D128))),"")</f>
        <v>Sub-task 15.1 – Develop and deliver an initial energy management system (EnMS) communication from top management that includes the importance of energy management and the organization’s energy policy.</v>
      </c>
      <c r="C70" s="167"/>
      <c r="D70" s="167"/>
      <c r="E70" s="167"/>
      <c r="F70" s="167"/>
      <c r="G70" s="167"/>
      <c r="H70" s="167"/>
      <c r="I70" s="167"/>
      <c r="J70" s="167"/>
      <c r="K70" s="167"/>
    </row>
    <row r="71" spans="2:11" s="103" customFormat="1" ht="35" customHeight="1">
      <c r="B71" s="167" t="str" cm="1">
        <f t="array" ref="B71">IFERROR(INDEX('EMA Score Results'!$D$71:$D$196,SMALL(IF('EMA Score Results'!$E$71:$E$196&lt;='Improvement List'!$K$7,ROW('EMA Score Results'!$D$71:$D$196)-ROW('EMA Score Results'!$D$71)+1),ROWS('EMA Score Results'!$D$71:'EMA Score Results'!D129))),"")</f>
        <v>Sub-task 15.2 – Develop the details for EnMS awareness training for specific personnel or departments.</v>
      </c>
      <c r="C71" s="167"/>
      <c r="D71" s="167"/>
      <c r="E71" s="167"/>
      <c r="F71" s="167"/>
      <c r="G71" s="167"/>
      <c r="H71" s="167"/>
      <c r="I71" s="167"/>
      <c r="J71" s="167"/>
      <c r="K71" s="167"/>
    </row>
    <row r="72" spans="2:11" s="103" customFormat="1" ht="35" customHeight="1">
      <c r="B72" s="167" t="str" cm="1">
        <f t="array" ref="B72">IFERROR(INDEX('EMA Score Results'!$D$71:$D$196,SMALL(IF('EMA Score Results'!$E$71:$E$196&lt;='Improvement List'!$K$7,ROW('EMA Score Results'!$D$71:$D$196)-ROW('EMA Score Results'!$D$71)+1),ROWS('EMA Score Results'!$D$71:'EMA Score Results'!D130))),"")</f>
        <v>Sub-task 15.3 – Plan and implement awareness training.</v>
      </c>
      <c r="C72" s="167"/>
      <c r="D72" s="167"/>
      <c r="E72" s="167"/>
      <c r="F72" s="167"/>
      <c r="G72" s="167"/>
      <c r="H72" s="167"/>
      <c r="I72" s="167"/>
      <c r="J72" s="167"/>
      <c r="K72" s="167"/>
    </row>
    <row r="73" spans="2:11" s="103" customFormat="1" ht="35" customHeight="1">
      <c r="B73" s="167" t="str" cm="1">
        <f t="array" ref="B73">IFERROR(INDEX('EMA Score Results'!$D$71:$D$196,SMALL(IF('EMA Score Results'!$E$71:$E$196&lt;='Improvement List'!$K$7,ROW('EMA Score Results'!$D$71:$D$196)-ROW('EMA Score Results'!$D$71)+1),ROWS('EMA Score Results'!$D$71:'EMA Score Results'!D131))),"")</f>
        <v>Sub-task 15.4 – Conduct awareness training and retain records.</v>
      </c>
      <c r="C73" s="167"/>
      <c r="D73" s="167"/>
      <c r="E73" s="167"/>
      <c r="F73" s="167"/>
      <c r="G73" s="167"/>
      <c r="H73" s="167"/>
      <c r="I73" s="167"/>
      <c r="J73" s="167"/>
      <c r="K73" s="167"/>
    </row>
    <row r="74" spans="2:11" s="103" customFormat="1" ht="35" customHeight="1">
      <c r="B74" s="167" t="str" cm="1">
        <f t="array" ref="B74">IFERROR(INDEX('EMA Score Results'!$D$71:$D$196,SMALL(IF('EMA Score Results'!$E$71:$E$196&lt;='Improvement List'!$K$7,ROW('EMA Score Results'!$D$71:$D$196)-ROW('EMA Score Results'!$D$71)+1),ROWS('EMA Score Results'!$D$71:'EMA Score Results'!D132))),"")</f>
        <v>Sub-task 15.5 – Plan and implement internal communication processes of the EnMS, including a suggestion system.</v>
      </c>
      <c r="C74" s="167"/>
      <c r="D74" s="167"/>
      <c r="E74" s="167"/>
      <c r="F74" s="167"/>
      <c r="G74" s="167"/>
      <c r="H74" s="167"/>
      <c r="I74" s="167"/>
      <c r="J74" s="167"/>
      <c r="K74" s="167"/>
    </row>
    <row r="75" spans="2:11" s="103" customFormat="1" ht="35" customHeight="1">
      <c r="B75" s="167" t="str" cm="1">
        <f t="array" ref="B75">IFERROR(INDEX('EMA Score Results'!$D$71:$D$196,SMALL(IF('EMA Score Results'!$E$71:$E$196&lt;='Improvement List'!$K$7,ROW('EMA Score Results'!$D$71:$D$196)-ROW('EMA Score Results'!$D$71)+1),ROWS('EMA Score Results'!$D$71:'EMA Score Results'!D133))),"")</f>
        <v>Sub-task 15.6 – Plan and implement external EnMS communication processes.</v>
      </c>
      <c r="C75" s="167"/>
      <c r="D75" s="167"/>
      <c r="E75" s="167"/>
      <c r="F75" s="167"/>
      <c r="G75" s="167"/>
      <c r="H75" s="167"/>
      <c r="I75" s="167"/>
      <c r="J75" s="167"/>
      <c r="K75" s="167"/>
    </row>
    <row r="76" spans="2:11" s="103" customFormat="1" ht="35" customHeight="1">
      <c r="B76" s="167" t="str" cm="1">
        <f t="array" ref="B76">IFERROR(INDEX('EMA Score Results'!$D$71:$D$196,SMALL(IF('EMA Score Results'!$E$71:$E$196&lt;='Improvement List'!$K$7,ROW('EMA Score Results'!$D$71:$D$196)-ROW('EMA Score Results'!$D$71)+1),ROWS('EMA Score Results'!$D$71:'EMA Score Results'!D134))),"")</f>
        <v>Sub-task 16.1 – Ensure that your energy management system (EnMS) includes the documented information suggested by the guidance of the 50001 Ready Navigator for the processes implemented to this point. As you continue EnMS implementation, add the other required documented information.</v>
      </c>
      <c r="C76" s="167"/>
      <c r="D76" s="167"/>
      <c r="E76" s="167"/>
      <c r="F76" s="167"/>
      <c r="G76" s="167"/>
      <c r="H76" s="167"/>
      <c r="I76" s="167"/>
      <c r="J76" s="167"/>
      <c r="K76" s="167"/>
    </row>
    <row r="77" spans="2:11" s="103" customFormat="1" ht="35" customHeight="1">
      <c r="B77" s="167" t="str" cm="1">
        <f t="array" ref="B77">IFERROR(INDEX('EMA Score Results'!$D$71:$D$196,SMALL(IF('EMA Score Results'!$E$71:$E$196&lt;='Improvement List'!$K$7,ROW('EMA Score Results'!$D$71:$D$196)-ROW('EMA Score Results'!$D$71)+1),ROWS('EMA Score Results'!$D$71:'EMA Score Results'!D135))),"")</f>
        <v>Sub-task 16.2 – Determine what additional documented information you need to ensure the effectiveness of the EnMS and to demonstrate energy performance improvement.</v>
      </c>
      <c r="C77" s="167"/>
      <c r="D77" s="167"/>
      <c r="E77" s="167"/>
      <c r="F77" s="167"/>
      <c r="G77" s="167"/>
      <c r="H77" s="167"/>
      <c r="I77" s="167"/>
      <c r="J77" s="167"/>
      <c r="K77" s="167"/>
    </row>
    <row r="78" spans="2:11" s="103" customFormat="1" ht="35" customHeight="1">
      <c r="B78" s="167" t="str" cm="1">
        <f t="array" ref="B78">IFERROR(INDEX('EMA Score Results'!$D$71:$D$196,SMALL(IF('EMA Score Results'!$E$71:$E$196&lt;='Improvement List'!$K$7,ROW('EMA Score Results'!$D$71:$D$196)-ROW('EMA Score Results'!$D$71)+1),ROWS('EMA Score Results'!$D$71:'EMA Score Results'!D136))),"")</f>
        <v>Sub-task 16.3 – List your EnMS documents, assign document owners and document approvers, and define the relevant document controls. Make document owners responsible for conformance with the controls for the documented information to be maintained (i.e., documents).</v>
      </c>
      <c r="C78" s="167"/>
      <c r="D78" s="167"/>
      <c r="E78" s="167"/>
      <c r="F78" s="167"/>
      <c r="G78" s="167"/>
      <c r="H78" s="167"/>
      <c r="I78" s="167"/>
      <c r="J78" s="167"/>
      <c r="K78" s="167"/>
    </row>
    <row r="79" spans="2:11" s="103" customFormat="1" ht="35" customHeight="1">
      <c r="B79" s="167" t="str" cm="1">
        <f t="array" ref="B79">IFERROR(INDEX('EMA Score Results'!$D$71:$D$196,SMALL(IF('EMA Score Results'!$E$71:$E$196&lt;='Improvement List'!$K$7,ROW('EMA Score Results'!$D$71:$D$196)-ROW('EMA Score Results'!$D$71)+1),ROWS('EMA Score Results'!$D$71:'EMA Score Results'!D137))),"")</f>
        <v>Sub-task 16.4 – List your EnMS records, assign record owners, and define the relevant record controls. Make record owners responsible for conformance with the controls for documented information to be retained (i.e., records).</v>
      </c>
      <c r="C79" s="167"/>
      <c r="D79" s="167"/>
      <c r="E79" s="167"/>
      <c r="F79" s="167"/>
      <c r="G79" s="167"/>
      <c r="H79" s="167"/>
      <c r="I79" s="167"/>
      <c r="J79" s="167"/>
      <c r="K79" s="167"/>
    </row>
    <row r="80" spans="2:11" s="103" customFormat="1" ht="35" customHeight="1">
      <c r="B80" s="167" t="str" cm="1">
        <f t="array" ref="B80">IFERROR(INDEX('EMA Score Results'!$D$71:$D$196,SMALL(IF('EMA Score Results'!$E$71:$E$196&lt;='Improvement List'!$K$7,ROW('EMA Score Results'!$D$71:$D$196)-ROW('EMA Score Results'!$D$71)+1),ROWS('EMA Score Results'!$D$71:'EMA Score Results'!D138))),"")</f>
        <v>Sub-task 16.5 – If your organization has existing processes for controlling documents and records, customize them as necessary to meet the documentation needs for your EnMS. If your organization has an existing records policy, make sure that the controls implemented for EnMS records are consistent with the requirements of that policy.</v>
      </c>
      <c r="C80" s="167"/>
      <c r="D80" s="167"/>
      <c r="E80" s="167"/>
      <c r="F80" s="167"/>
      <c r="G80" s="167"/>
      <c r="H80" s="167"/>
      <c r="I80" s="167"/>
      <c r="J80" s="167"/>
      <c r="K80" s="167"/>
    </row>
    <row r="81" spans="2:11" s="103" customFormat="1" ht="35" customHeight="1">
      <c r="B81" s="167" t="str" cm="1">
        <f t="array" ref="B81">IFERROR(INDEX('EMA Score Results'!$D$71:$D$196,SMALL(IF('EMA Score Results'!$E$71:$E$196&lt;='Improvement List'!$K$7,ROW('EMA Score Results'!$D$71:$D$196)-ROW('EMA Score Results'!$D$71)+1),ROWS('EMA Score Results'!$D$71:'EMA Score Results'!D139))),"")</f>
        <v>-------</v>
      </c>
      <c r="C81" s="167"/>
      <c r="D81" s="167"/>
      <c r="E81" s="167"/>
      <c r="F81" s="167"/>
      <c r="G81" s="167"/>
      <c r="H81" s="167"/>
      <c r="I81" s="167"/>
      <c r="J81" s="167"/>
      <c r="K81" s="167"/>
    </row>
    <row r="82" spans="2:11" s="103" customFormat="1" ht="35" customHeight="1">
      <c r="B82" s="167" t="str" cm="1">
        <f t="array" ref="B82">IFERROR(INDEX('EMA Score Results'!$D$71:$D$196,SMALL(IF('EMA Score Results'!$E$71:$E$196&lt;='Improvement List'!$K$7,ROW('EMA Score Results'!$D$71:$D$196)-ROW('EMA Score Results'!$D$71)+1),ROWS('EMA Score Results'!$D$71:'EMA Score Results'!D140))),"")</f>
        <v>Sub-task 17.1 – Create a significant energy use (SEU) operating criteria worksheet and operational controls checklist to determine and set the required criteria and controls for each significant energy use.</v>
      </c>
      <c r="C82" s="167"/>
      <c r="D82" s="167"/>
      <c r="E82" s="167"/>
      <c r="F82" s="167"/>
      <c r="G82" s="167"/>
      <c r="H82" s="167"/>
      <c r="I82" s="167"/>
      <c r="J82" s="167"/>
      <c r="K82" s="167"/>
    </row>
    <row r="83" spans="2:11" s="103" customFormat="1" ht="35" customHeight="1">
      <c r="B83" s="167" t="str" cm="1">
        <f t="array" ref="B83">IFERROR(INDEX('EMA Score Results'!$D$71:$D$196,SMALL(IF('EMA Score Results'!$E$71:$E$196&lt;='Improvement List'!$K$7,ROW('EMA Score Results'!$D$71:$D$196)-ROW('EMA Score Results'!$D$71)+1),ROWS('EMA Score Results'!$D$71:'EMA Score Results'!D141))),"")</f>
        <v>Sub-task 17.2 – Ensure critical factors affecting energy performance are known and communicated to responsible personnel.</v>
      </c>
      <c r="C83" s="167"/>
      <c r="D83" s="167"/>
      <c r="E83" s="167"/>
      <c r="F83" s="167"/>
      <c r="G83" s="167"/>
      <c r="H83" s="167"/>
      <c r="I83" s="167"/>
      <c r="J83" s="167"/>
      <c r="K83" s="167"/>
    </row>
    <row r="84" spans="2:11" s="103" customFormat="1" ht="35" customHeight="1">
      <c r="B84" s="167" t="str" cm="1">
        <f t="array" ref="B84">IFERROR(INDEX('EMA Score Results'!$D$71:$D$196,SMALL(IF('EMA Score Results'!$E$71:$E$196&lt;='Improvement List'!$K$7,ROW('EMA Score Results'!$D$71:$D$196)-ROW('EMA Score Results'!$D$71)+1),ROWS('EMA Score Results'!$D$71:'EMA Score Results'!D142))),"")</f>
        <v>Sub-task 17.3 – Ensure that the operational and maintenance control sections of your action plans have been completed and implemented.</v>
      </c>
      <c r="C84" s="167"/>
      <c r="D84" s="167"/>
      <c r="E84" s="167"/>
      <c r="F84" s="167"/>
      <c r="G84" s="167"/>
      <c r="H84" s="167"/>
      <c r="I84" s="167"/>
      <c r="J84" s="167"/>
      <c r="K84" s="167"/>
    </row>
    <row r="85" spans="2:11" s="103" customFormat="1" ht="35" customHeight="1">
      <c r="B85" s="167" t="str" cm="1">
        <f t="array" ref="B85">IFERROR(INDEX('EMA Score Results'!$D$71:$D$196,SMALL(IF('EMA Score Results'!$E$71:$E$196&lt;='Improvement List'!$K$7,ROW('EMA Score Results'!$D$71:$D$196)-ROW('EMA Score Results'!$D$71)+1),ROWS('EMA Score Results'!$D$71:'EMA Score Results'!D143))),"")</f>
        <v>Sub-task 17.4 – Operate and maintain sites, equipment, systems, or processes associated with your SEUs to meet the determined criteria.</v>
      </c>
      <c r="C85" s="167"/>
      <c r="D85" s="167"/>
      <c r="E85" s="167"/>
      <c r="F85" s="167"/>
      <c r="G85" s="167"/>
      <c r="H85" s="167"/>
      <c r="I85" s="167"/>
      <c r="J85" s="167"/>
      <c r="K85" s="167"/>
    </row>
    <row r="86" spans="2:11" s="103" customFormat="1" ht="35" customHeight="1">
      <c r="B86" s="167" t="str" cm="1">
        <f t="array" ref="B86">IFERROR(INDEX('EMA Score Results'!$D$71:$D$196,SMALL(IF('EMA Score Results'!$E$71:$E$196&lt;='Improvement List'!$K$7,ROW('EMA Score Results'!$D$71:$D$196)-ROW('EMA Score Results'!$D$71)+1),ROWS('EMA Score Results'!$D$71:'EMA Score Results'!D144))),"")</f>
        <v>Sub-task 17.5 – Establish processes to control planned changes affecting operational and maintenance criteria or controls.</v>
      </c>
      <c r="C86" s="167"/>
      <c r="D86" s="167"/>
      <c r="E86" s="167"/>
      <c r="F86" s="167"/>
      <c r="G86" s="167"/>
      <c r="H86" s="167"/>
      <c r="I86" s="167"/>
      <c r="J86" s="167"/>
      <c r="K86" s="167"/>
    </row>
    <row r="87" spans="2:11" s="103" customFormat="1" ht="35" customHeight="1">
      <c r="B87" s="167" t="str" cm="1">
        <f t="array" ref="B87">IFERROR(INDEX('EMA Score Results'!$D$71:$D$196,SMALL(IF('EMA Score Results'!$E$71:$E$196&lt;='Improvement List'!$K$7,ROW('EMA Score Results'!$D$71:$D$196)-ROW('EMA Score Results'!$D$71)+1),ROWS('EMA Score Results'!$D$71:'EMA Score Results'!D145))),"")</f>
        <v>Sub-task 17.6 – Control outsourced SEUs or processes related to SEUs.</v>
      </c>
      <c r="C87" s="167"/>
      <c r="D87" s="167"/>
      <c r="E87" s="167"/>
      <c r="F87" s="167"/>
      <c r="G87" s="167"/>
      <c r="H87" s="167"/>
      <c r="I87" s="167"/>
      <c r="J87" s="167"/>
      <c r="K87" s="167"/>
    </row>
    <row r="88" spans="2:11" s="103" customFormat="1" ht="35" customHeight="1">
      <c r="B88" s="167" t="str" cm="1">
        <f t="array" ref="B88">IFERROR(INDEX('EMA Score Results'!$D$71:$D$196,SMALL(IF('EMA Score Results'!$E$71:$E$196&lt;='Improvement List'!$K$7,ROW('EMA Score Results'!$D$71:$D$196)-ROW('EMA Score Results'!$D$71)+1),ROWS('EMA Score Results'!$D$71:'EMA Score Results'!D146))),"")</f>
        <v>Sub-task 18.1 – Identify the sites, equipment, systems, and processes that can have significant impact on energy performance.</v>
      </c>
      <c r="C88" s="167"/>
      <c r="D88" s="167"/>
      <c r="E88" s="167"/>
      <c r="F88" s="167"/>
      <c r="G88" s="167"/>
      <c r="H88" s="167"/>
      <c r="I88" s="167"/>
      <c r="J88" s="167"/>
      <c r="K88" s="167"/>
    </row>
    <row r="89" spans="2:11" s="103" customFormat="1" ht="35" customHeight="1">
      <c r="B89" s="167" t="str" cm="1">
        <f t="array" ref="B89">IFERROR(INDEX('EMA Score Results'!$D$71:$D$196,SMALL(IF('EMA Score Results'!$E$71:$E$196&lt;='Improvement List'!$K$7,ROW('EMA Score Results'!$D$71:$D$196)-ROW('EMA Score Results'!$D$71)+1),ROWS('EMA Score Results'!$D$71:'EMA Score Results'!D147))),"")</f>
        <v>Sub-task 18.2 – Incorporate consideration of energy opportunities and operational controls in design projects.</v>
      </c>
      <c r="C89" s="167"/>
      <c r="D89" s="167"/>
      <c r="E89" s="167"/>
      <c r="F89" s="167"/>
      <c r="G89" s="167"/>
      <c r="H89" s="167"/>
      <c r="I89" s="167"/>
      <c r="J89" s="167"/>
      <c r="K89" s="167"/>
    </row>
    <row r="90" spans="2:11" s="103" customFormat="1" ht="35" customHeight="1">
      <c r="B90" s="167" t="str" cm="1">
        <f t="array" ref="B90">IFERROR(INDEX('EMA Score Results'!$D$71:$D$196,SMALL(IF('EMA Score Results'!$E$71:$E$196&lt;='Improvement List'!$K$7,ROW('EMA Score Results'!$D$71:$D$196)-ROW('EMA Score Results'!$D$71)+1),ROWS('EMA Score Results'!$D$71:'EMA Score Results'!D148))),"")</f>
        <v>Sub-task 18.3 – Include results of energy performance considerations in specification, design, and procurement activities, where applicable.</v>
      </c>
      <c r="C90" s="167"/>
      <c r="D90" s="167"/>
      <c r="E90" s="167"/>
      <c r="F90" s="167"/>
      <c r="G90" s="167"/>
      <c r="H90" s="167"/>
      <c r="I90" s="167"/>
      <c r="J90" s="167"/>
      <c r="K90" s="167"/>
    </row>
    <row r="91" spans="2:11" s="103" customFormat="1" ht="35" customHeight="1">
      <c r="B91" s="167" t="str" cm="1">
        <f t="array" ref="B91">IFERROR(INDEX('EMA Score Results'!$D$71:$D$196,SMALL(IF('EMA Score Results'!$E$71:$E$196&lt;='Improvement List'!$K$7,ROW('EMA Score Results'!$D$71:$D$196)-ROW('EMA Score Results'!$D$71)+1),ROWS('EMA Score Results'!$D$71:'EMA Score Results'!D149))),"")</f>
        <v>Sub-task 18.4 – Retain records of the results of design activities related to energy performance.</v>
      </c>
      <c r="C91" s="167"/>
      <c r="D91" s="167"/>
      <c r="E91" s="167"/>
      <c r="F91" s="167"/>
      <c r="G91" s="167"/>
      <c r="H91" s="167"/>
      <c r="I91" s="167"/>
      <c r="J91" s="167"/>
      <c r="K91" s="167"/>
    </row>
    <row r="92" spans="2:11" s="103" customFormat="1" ht="35" customHeight="1">
      <c r="B92" s="167" t="str" cm="1">
        <f t="array" ref="B92">IFERROR(INDEX('EMA Score Results'!$D$71:$D$196,SMALL(IF('EMA Score Results'!$E$71:$E$196&lt;='Improvement List'!$K$7,ROW('EMA Score Results'!$D$71:$D$196)-ROW('EMA Score Results'!$D$71)+1),ROWS('EMA Score Results'!$D$71:'EMA Score Results'!D150))),"")</f>
        <v>Sub-task 19.1 – For purchases related to significant energy uses (SEUs), clearly identify any energy performance-related requirements. Communicate these requirements to suppliers and/or service providers, and inform them that energy performance is part of the evaluation criteria.</v>
      </c>
      <c r="C92" s="167"/>
      <c r="D92" s="167"/>
      <c r="E92" s="167"/>
      <c r="F92" s="167"/>
      <c r="G92" s="167"/>
      <c r="H92" s="167"/>
      <c r="I92" s="167"/>
      <c r="J92" s="167"/>
      <c r="K92" s="167"/>
    </row>
    <row r="93" spans="2:11" s="103" customFormat="1" ht="35" customHeight="1">
      <c r="B93" s="167" t="str" cm="1">
        <f t="array" ref="B93">IFERROR(INDEX('EMA Score Results'!$D$71:$D$196,SMALL(IF('EMA Score Results'!$E$71:$E$196&lt;='Improvement List'!$K$7,ROW('EMA Score Results'!$D$71:$D$196)-ROW('EMA Score Results'!$D$71)+1),ROWS('EMA Score Results'!$D$71:'EMA Score Results'!D151))),"")</f>
        <v>Sub-task 19.2 – Evaluate your organization’s current procurement processes for items that can significantly impact energy performance.</v>
      </c>
      <c r="C93" s="167"/>
      <c r="D93" s="167"/>
      <c r="E93" s="167"/>
      <c r="F93" s="167"/>
      <c r="G93" s="167"/>
      <c r="H93" s="167"/>
      <c r="I93" s="167"/>
      <c r="J93" s="167"/>
      <c r="K93" s="167"/>
    </row>
    <row r="94" spans="2:11" s="103" customFormat="1" ht="35" customHeight="1">
      <c r="B94" s="167" t="str" cm="1">
        <f t="array" ref="B94">IFERROR(INDEX('EMA Score Results'!$D$71:$D$196,SMALL(IF('EMA Score Results'!$E$71:$E$196&lt;='Improvement List'!$K$7,ROW('EMA Score Results'!$D$71:$D$196)-ROW('EMA Score Results'!$D$71)+1),ROWS('EMA Score Results'!$D$71:'EMA Score Results'!D152))),"")</f>
        <v>Sub-task 19.3 – Determine and take any needed actions to adjust existing procurement processes to meet energy management system (EnMS) requirements.</v>
      </c>
      <c r="C94" s="167"/>
      <c r="D94" s="167"/>
      <c r="E94" s="167"/>
      <c r="F94" s="167"/>
      <c r="G94" s="167"/>
      <c r="H94" s="167"/>
      <c r="I94" s="167"/>
      <c r="J94" s="167"/>
      <c r="K94" s="167"/>
    </row>
    <row r="95" spans="2:11" s="103" customFormat="1" ht="35" customHeight="1">
      <c r="B95" s="167" t="str" cm="1">
        <f t="array" ref="B95">IFERROR(INDEX('EMA Score Results'!$D$71:$D$196,SMALL(IF('EMA Score Results'!$E$71:$E$196&lt;='Improvement List'!$K$7,ROW('EMA Score Results'!$D$71:$D$196)-ROW('EMA Score Results'!$D$71)+1),ROWS('EMA Score Results'!$D$71:'EMA Score Results'!D153))),"")</f>
        <v>Sub-task 19.4 – Develop life cycle criteria for specific types of procurement activities if you do not have them already.</v>
      </c>
      <c r="C95" s="167"/>
      <c r="D95" s="167"/>
      <c r="E95" s="167"/>
      <c r="F95" s="167"/>
      <c r="G95" s="167"/>
      <c r="H95" s="167"/>
      <c r="I95" s="167"/>
      <c r="J95" s="167"/>
      <c r="K95" s="167"/>
    </row>
    <row r="96" spans="2:11" s="103" customFormat="1" ht="35" customHeight="1">
      <c r="B96" s="167" t="str" cm="1">
        <f t="array" ref="B96">IFERROR(INDEX('EMA Score Results'!$D$71:$D$196,SMALL(IF('EMA Score Results'!$E$71:$E$196&lt;='Improvement List'!$K$7,ROW('EMA Score Results'!$D$71:$D$196)-ROW('EMA Score Results'!$D$71)+1),ROWS('EMA Score Results'!$D$71:'EMA Score Results'!D154))),"")</f>
        <v>Sub-task 19.5 – Develop and communicate specifications for the purchase of energy supply and ensuring the energy performance of procured equipment and services.</v>
      </c>
      <c r="C96" s="167"/>
      <c r="D96" s="167"/>
      <c r="E96" s="167"/>
      <c r="F96" s="167"/>
      <c r="G96" s="167"/>
      <c r="H96" s="167"/>
      <c r="I96" s="167"/>
      <c r="J96" s="167"/>
      <c r="K96" s="167"/>
    </row>
    <row r="97" spans="2:11" s="103" customFormat="1" ht="35" customHeight="1">
      <c r="B97" s="167" t="str" cm="1">
        <f t="array" ref="B97">IFERROR(INDEX('EMA Score Results'!$D$71:$D$196,SMALL(IF('EMA Score Results'!$E$71:$E$196&lt;='Improvement List'!$K$7,ROW('EMA Score Results'!$D$71:$D$196)-ROW('EMA Score Results'!$D$71)+1),ROWS('EMA Score Results'!$D$71:'EMA Score Results'!D155))),"")</f>
        <v>Sub-task 19.6 – Determine if any specifications for the purchase of energy supplies are applicable to ensure the energy performance of equipment and services purchased.</v>
      </c>
      <c r="C97" s="167"/>
      <c r="D97" s="167"/>
      <c r="E97" s="167"/>
      <c r="F97" s="167"/>
      <c r="G97" s="167"/>
      <c r="H97" s="167"/>
      <c r="I97" s="167"/>
      <c r="J97" s="167"/>
      <c r="K97" s="167"/>
    </row>
    <row r="98" spans="2:11" s="103" customFormat="1" ht="35" customHeight="1">
      <c r="B98" s="167" t="str" cm="1">
        <f t="array" ref="B98">IFERROR(INDEX('EMA Score Results'!$D$71:$D$196,SMALL(IF('EMA Score Results'!$E$71:$E$196&lt;='Improvement List'!$K$7,ROW('EMA Score Results'!$D$71:$D$196)-ROW('EMA Score Results'!$D$71)+1),ROWS('EMA Score Results'!$D$71:'EMA Score Results'!D156))),"")</f>
        <v>-------</v>
      </c>
      <c r="C98" s="167"/>
      <c r="D98" s="167"/>
      <c r="E98" s="167"/>
      <c r="F98" s="167"/>
      <c r="G98" s="167"/>
      <c r="H98" s="167"/>
      <c r="I98" s="167"/>
      <c r="J98" s="167"/>
      <c r="K98" s="167"/>
    </row>
    <row r="99" spans="2:11" s="103" customFormat="1" ht="35" customHeight="1">
      <c r="B99" s="167" t="str" cm="1">
        <f t="array" ref="B99">IFERROR(INDEX('EMA Score Results'!$D$71:$D$196,SMALL(IF('EMA Score Results'!$E$71:$E$196&lt;='Improvement List'!$K$7,ROW('EMA Score Results'!$D$71:$D$196)-ROW('EMA Score Results'!$D$71)+1),ROWS('EMA Score Results'!$D$71:'EMA Score Results'!D157))),"")</f>
        <v>Sub-task 20.1 – Determine what data or information is needed to establish trends in energy management system (EnMS) performance, including trends in nonconformities, corrective actions, and results in monitoring and measurement, internal and external audits, and evaluations of compliance with applicable energy-related legal and other requirements.</v>
      </c>
      <c r="C99" s="167"/>
      <c r="D99" s="167"/>
      <c r="E99" s="167"/>
      <c r="F99" s="167"/>
      <c r="G99" s="167"/>
      <c r="H99" s="167"/>
      <c r="I99" s="167"/>
      <c r="J99" s="167"/>
      <c r="K99" s="167"/>
    </row>
    <row r="100" spans="2:11" s="103" customFormat="1" ht="35" customHeight="1">
      <c r="B100" s="167" t="str" cm="1">
        <f t="array" ref="B100">IFERROR(INDEX('EMA Score Results'!$D$71:$D$196,SMALL(IF('EMA Score Results'!$E$71:$E$196&lt;='Improvement List'!$K$7,ROW('EMA Score Results'!$D$71:$D$196)-ROW('EMA Score Results'!$D$71)+1),ROWS('EMA Score Results'!$D$71:'EMA Score Results'!D158))),"")</f>
        <v>Sub-task 20.2 – Determine what data or information is needed to monitor, measure, analyze, and evaluate the results of the EnMS and its effectiveness as related to the intended outcomes of your EnMS and the strategic goals and priorities of your organization.</v>
      </c>
      <c r="C100" s="167"/>
      <c r="D100" s="167"/>
      <c r="E100" s="167"/>
      <c r="F100" s="167"/>
      <c r="G100" s="167"/>
      <c r="H100" s="167"/>
      <c r="I100" s="167"/>
      <c r="J100" s="167"/>
      <c r="K100" s="167"/>
    </row>
    <row r="101" spans="2:11" s="103" customFormat="1" ht="35" customHeight="1">
      <c r="B101" s="167" t="str" cm="1">
        <f t="array" ref="B101">IFERROR(INDEX('EMA Score Results'!$D$71:$D$196,SMALL(IF('EMA Score Results'!$E$71:$E$196&lt;='Improvement List'!$K$7,ROW('EMA Score Results'!$D$71:$D$196)-ROW('EMA Score Results'!$D$71)+1),ROWS('EMA Score Results'!$D$71:'EMA Score Results'!D159))),"")</f>
        <v>Sub-task 20.3 – Determine the methods to be used, when the monitoring and measurement will be done, and when the results will be analyzed and evaluated.</v>
      </c>
      <c r="C101" s="167"/>
      <c r="D101" s="167"/>
      <c r="E101" s="167"/>
      <c r="F101" s="167"/>
      <c r="G101" s="167"/>
      <c r="H101" s="167"/>
      <c r="I101" s="167"/>
      <c r="J101" s="167"/>
      <c r="K101" s="167"/>
    </row>
    <row r="102" spans="2:11" s="103" customFormat="1" ht="35" customHeight="1">
      <c r="B102" s="167" t="str" cm="1">
        <f t="array" ref="B102">IFERROR(INDEX('EMA Score Results'!$D$71:$D$196,SMALL(IF('EMA Score Results'!$E$71:$E$196&lt;='Improvement List'!$K$7,ROW('EMA Score Results'!$D$71:$D$196)-ROW('EMA Score Results'!$D$71)+1),ROWS('EMA Score Results'!$D$71:'EMA Score Results'!D160))),"")</f>
        <v>Sub-task 20.4 – Implement the monitoring and measurement analysis of EnMS performance and the evaluation of EnMS effectiveness.</v>
      </c>
      <c r="C102" s="167"/>
      <c r="D102" s="167"/>
      <c r="E102" s="167"/>
      <c r="F102" s="167"/>
      <c r="G102" s="167"/>
      <c r="H102" s="167"/>
      <c r="I102" s="167"/>
      <c r="J102" s="167"/>
      <c r="K102" s="167"/>
    </row>
    <row r="103" spans="2:11" s="103" customFormat="1" ht="35" customHeight="1">
      <c r="B103" s="167" t="str" cm="1">
        <f t="array" ref="B103">IFERROR(INDEX('EMA Score Results'!$D$71:$D$196,SMALL(IF('EMA Score Results'!$E$71:$E$196&lt;='Improvement List'!$K$7,ROW('EMA Score Results'!$D$71:$D$196)-ROW('EMA Score Results'!$D$71)+1),ROWS('EMA Score Results'!$D$71:'EMA Score Results'!D161))),"")</f>
        <v>Sub-task 21.1 – Determine what needs to be monitored and measured for energy performance, including the key characteristics of operations affecting energy performance. Use the data and information you generated in the energy review, energy data collection plan, analysis of significant energy uses (SEUs), your energy performance indicators (EnPIs), and energy baselines (EnBs).</v>
      </c>
      <c r="C103" s="167"/>
      <c r="D103" s="167"/>
      <c r="E103" s="167"/>
      <c r="F103" s="167"/>
      <c r="G103" s="167"/>
      <c r="H103" s="167"/>
      <c r="I103" s="167"/>
      <c r="J103" s="167"/>
      <c r="K103" s="167"/>
    </row>
    <row r="104" spans="2:11" s="103" customFormat="1" ht="35" customHeight="1">
      <c r="B104" s="167" t="str" cm="1">
        <f t="array" ref="B104">IFERROR(INDEX('EMA Score Results'!$D$71:$D$196,SMALL(IF('EMA Score Results'!$E$71:$E$196&lt;='Improvement List'!$K$7,ROW('EMA Score Results'!$D$71:$D$196)-ROW('EMA Score Results'!$D$71)+1),ROWS('EMA Score Results'!$D$71:'EMA Score Results'!D162))),"")</f>
        <v>Sub-task 21.2 – For each datum/metric, define the method used for monitoring, measuring, analysis, and evaluation. Define how often and when the results are to be analyzed and evaluated.</v>
      </c>
      <c r="C104" s="167"/>
      <c r="D104" s="167"/>
      <c r="E104" s="167"/>
      <c r="F104" s="167"/>
      <c r="G104" s="167"/>
      <c r="H104" s="167"/>
      <c r="I104" s="167"/>
      <c r="J104" s="167"/>
      <c r="K104" s="167"/>
    </row>
    <row r="105" spans="2:11" s="103" customFormat="1" ht="35" customHeight="1">
      <c r="B105" s="167" t="str" cm="1">
        <f t="array" ref="B105">IFERROR(INDEX('EMA Score Results'!$D$71:$D$196,SMALL(IF('EMA Score Results'!$E$71:$E$196&lt;='Improvement List'!$K$7,ROW('EMA Score Results'!$D$71:$D$196)-ROW('EMA Score Results'!$D$71)+1),ROWS('EMA Score Results'!$D$71:'EMA Score Results'!D163))),"")</f>
        <v>Sub-task 21.3 – Implement all needed monitoring, measurement, and analysis if not already in place from prior Navigator tasks.</v>
      </c>
      <c r="C105" s="167"/>
      <c r="D105" s="167"/>
      <c r="E105" s="167"/>
      <c r="F105" s="167"/>
      <c r="G105" s="167"/>
      <c r="H105" s="167"/>
      <c r="I105" s="167"/>
      <c r="J105" s="167"/>
      <c r="K105" s="167"/>
    </row>
    <row r="106" spans="2:11" s="103" customFormat="1" ht="35" customHeight="1">
      <c r="B106" s="167" t="str" cm="1">
        <f t="array" ref="B106">IFERROR(INDEX('EMA Score Results'!$D$71:$D$196,SMALL(IF('EMA Score Results'!$E$71:$E$196&lt;='Improvement List'!$K$7,ROW('EMA Score Results'!$D$71:$D$196)-ROW('EMA Score Results'!$D$71)+1),ROWS('EMA Score Results'!$D$71:'EMA Score Results'!D164))),"")</f>
        <v>Sub-task 21.4 – Evaluate your organization’s energy performance by comparing EnPI values to the corresponding EnB.</v>
      </c>
      <c r="C106" s="167"/>
      <c r="D106" s="167"/>
      <c r="E106" s="167"/>
      <c r="F106" s="167"/>
      <c r="G106" s="167"/>
      <c r="H106" s="167"/>
      <c r="I106" s="167"/>
      <c r="J106" s="167"/>
      <c r="K106" s="167"/>
    </row>
    <row r="107" spans="2:11" s="103" customFormat="1" ht="35" customHeight="1">
      <c r="B107" s="167" t="str" cm="1">
        <f t="array" ref="B107">IFERROR(INDEX('EMA Score Results'!$D$71:$D$196,SMALL(IF('EMA Score Results'!$E$71:$E$196&lt;='Improvement List'!$K$7,ROW('EMA Score Results'!$D$71:$D$196)-ROW('EMA Score Results'!$D$71)+1),ROWS('EMA Score Results'!$D$71:'EMA Score Results'!D165))),"")</f>
        <v>Sub-task 21.5 – For each performance metric in the energy measurement plan, define the criteria or parameters for a significant deviation in energy performance.</v>
      </c>
      <c r="C107" s="167"/>
      <c r="D107" s="167"/>
      <c r="E107" s="167"/>
      <c r="F107" s="167"/>
      <c r="G107" s="167"/>
      <c r="H107" s="167"/>
      <c r="I107" s="167"/>
      <c r="J107" s="167"/>
      <c r="K107" s="167"/>
    </row>
    <row r="108" spans="2:11" s="103" customFormat="1" ht="35" customHeight="1">
      <c r="B108" s="167" t="str" cm="1">
        <f t="array" ref="B108">IFERROR(INDEX('EMA Score Results'!$D$71:$D$196,SMALL(IF('EMA Score Results'!$E$71:$E$196&lt;='Improvement List'!$K$7,ROW('EMA Score Results'!$D$71:$D$196)-ROW('EMA Score Results'!$D$71)+1),ROWS('EMA Score Results'!$D$71:'EMA Score Results'!D166))),"")</f>
        <v>Sub-task 21.6 – Establish a process for investigating and responding to such deviations and for retaining records of the results.</v>
      </c>
      <c r="C108" s="167"/>
      <c r="D108" s="167"/>
      <c r="E108" s="167"/>
      <c r="F108" s="167"/>
      <c r="G108" s="167"/>
      <c r="H108" s="167"/>
      <c r="I108" s="167"/>
      <c r="J108" s="167"/>
      <c r="K108" s="167"/>
    </row>
    <row r="109" spans="2:11" s="103" customFormat="1" ht="35" customHeight="1">
      <c r="B109" s="167" t="str" cm="1">
        <f t="array" ref="B109">IFERROR(INDEX('EMA Score Results'!$D$71:$D$196,SMALL(IF('EMA Score Results'!$E$71:$E$196&lt;='Improvement List'!$K$7,ROW('EMA Score Results'!$D$71:$D$196)-ROW('EMA Score Results'!$D$71)+1),ROWS('EMA Score Results'!$D$71:'EMA Score Results'!D167))),"")</f>
        <v>Sub-task 21.7 – Train the appropriate personnel on how to identify and respond to significant deviations in energy performance.</v>
      </c>
      <c r="C109" s="167"/>
      <c r="D109" s="167"/>
      <c r="E109" s="167"/>
      <c r="F109" s="167"/>
      <c r="G109" s="167"/>
      <c r="H109" s="167"/>
      <c r="I109" s="167"/>
      <c r="J109" s="167"/>
      <c r="K109" s="167"/>
    </row>
    <row r="110" spans="2:11" s="103" customFormat="1" ht="35" customHeight="1">
      <c r="B110" s="167" t="str" cm="1">
        <f t="array" ref="B110">IFERROR(INDEX('EMA Score Results'!$D$71:$D$196,SMALL(IF('EMA Score Results'!$E$71:$E$196&lt;='Improvement List'!$K$7,ROW('EMA Score Results'!$D$71:$D$196)-ROW('EMA Score Results'!$D$71)+1),ROWS('EMA Score Results'!$D$71:'EMA Score Results'!D168))),"")</f>
        <v>Sub-task 21.8 – Record results from monitoring and measurement.</v>
      </c>
      <c r="C110" s="167"/>
      <c r="D110" s="167"/>
      <c r="E110" s="167"/>
      <c r="F110" s="167"/>
      <c r="G110" s="167"/>
      <c r="H110" s="167"/>
      <c r="I110" s="167"/>
      <c r="J110" s="167"/>
      <c r="K110" s="167"/>
    </row>
    <row r="111" spans="2:11" s="103" customFormat="1" ht="35" customHeight="1">
      <c r="B111" s="167" t="str" cm="1">
        <f t="array" ref="B111">IFERROR(INDEX('EMA Score Results'!$D$71:$D$196,SMALL(IF('EMA Score Results'!$E$71:$E$196&lt;='Improvement List'!$K$7,ROW('EMA Score Results'!$D$71:$D$196)-ROW('EMA Score Results'!$D$71)+1),ROWS('EMA Score Results'!$D$71:'EMA Score Results'!D169))),"")</f>
        <v>Sub-task 22.1 – Appoint an energy management system (EnMS) internal audit program manager.</v>
      </c>
      <c r="C111" s="167"/>
      <c r="D111" s="167"/>
      <c r="E111" s="167"/>
      <c r="F111" s="167"/>
      <c r="G111" s="167"/>
      <c r="H111" s="167"/>
      <c r="I111" s="167"/>
      <c r="J111" s="167"/>
      <c r="K111" s="167"/>
    </row>
    <row r="112" spans="2:11" s="103" customFormat="1" ht="35" customHeight="1">
      <c r="B112" s="167" t="str" cm="1">
        <f t="array" ref="B112">IFERROR(INDEX('EMA Score Results'!$D$71:$D$196,SMALL(IF('EMA Score Results'!$E$71:$E$196&lt;='Improvement List'!$K$7,ROW('EMA Score Results'!$D$71:$D$196)-ROW('EMA Score Results'!$D$71)+1),ROWS('EMA Score Results'!$D$71:'EMA Score Results'!D170))),"")</f>
        <v>Sub-task 22.2 – Develop a documented internal audit procedure that addresses the responsibilities, planning, and conducting of EnMS internal audits, as well as the reporting of audit results.</v>
      </c>
      <c r="C112" s="167"/>
      <c r="D112" s="167"/>
      <c r="E112" s="167"/>
      <c r="F112" s="167"/>
      <c r="G112" s="167"/>
      <c r="H112" s="167"/>
      <c r="I112" s="167"/>
      <c r="J112" s="167"/>
      <c r="K112" s="167"/>
    </row>
    <row r="113" spans="2:11" s="103" customFormat="1" ht="35" customHeight="1">
      <c r="B113" s="167" t="str" cm="1">
        <f t="array" ref="B113">IFERROR(INDEX('EMA Score Results'!$D$71:$D$196,SMALL(IF('EMA Score Results'!$E$71:$E$196&lt;='Improvement List'!$K$7,ROW('EMA Score Results'!$D$71:$D$196)-ROW('EMA Score Results'!$D$71)+1),ROWS('EMA Score Results'!$D$71:'EMA Score Results'!D171))),"")</f>
        <v>Sub-task 22.3 – Identify personnel to serve as EnMS internal auditors and train them on 50001 Ready Navigator EnMS guidance (or optionally ISO 50001 requirements and/or internal auditing of ISO 50001 including auditing of energy performance improvement), and your internal audit procedure.</v>
      </c>
      <c r="C113" s="167"/>
      <c r="D113" s="167"/>
      <c r="E113" s="167"/>
      <c r="F113" s="167"/>
      <c r="G113" s="167"/>
      <c r="H113" s="167"/>
      <c r="I113" s="167"/>
      <c r="J113" s="167"/>
      <c r="K113" s="167"/>
    </row>
    <row r="114" spans="2:11" s="103" customFormat="1" ht="35" customHeight="1">
      <c r="B114" s="167" t="str" cm="1">
        <f t="array" ref="B114">IFERROR(INDEX('EMA Score Results'!$D$71:$D$196,SMALL(IF('EMA Score Results'!$E$71:$E$196&lt;='Improvement List'!$K$7,ROW('EMA Score Results'!$D$71:$D$196)-ROW('EMA Score Results'!$D$71)+1),ROWS('EMA Score Results'!$D$71:'EMA Score Results'!D172))),"")</f>
        <v>Sub-task 22.4 – Conduct regularly scheduled EnMS internal audits to identify areas of success and areas in need of improvement.</v>
      </c>
      <c r="C114" s="167"/>
      <c r="D114" s="167"/>
      <c r="E114" s="167"/>
      <c r="F114" s="167"/>
      <c r="G114" s="167"/>
      <c r="H114" s="167"/>
      <c r="I114" s="167"/>
      <c r="J114" s="167"/>
      <c r="K114" s="167"/>
    </row>
    <row r="115" spans="2:11" s="103" customFormat="1" ht="35" customHeight="1">
      <c r="B115" s="167" t="str" cm="1">
        <f t="array" ref="B115">IFERROR(INDEX('EMA Score Results'!$D$71:$D$196,SMALL(IF('EMA Score Results'!$E$71:$E$196&lt;='Improvement List'!$K$7,ROW('EMA Score Results'!$D$71:$D$196)-ROW('EMA Score Results'!$D$71)+1),ROWS('EMA Score Results'!$D$71:'EMA Score Results'!D173))),"")</f>
        <v>Sub-task 22.5 – Record the results of your organization’s internal audits.</v>
      </c>
      <c r="C115" s="167"/>
      <c r="D115" s="167"/>
      <c r="E115" s="167"/>
      <c r="F115" s="167"/>
      <c r="G115" s="167"/>
      <c r="H115" s="167"/>
      <c r="I115" s="167"/>
      <c r="J115" s="167"/>
      <c r="K115" s="167"/>
    </row>
    <row r="116" spans="2:11" s="103" customFormat="1" ht="35" customHeight="1">
      <c r="B116" s="167" t="str" cm="1">
        <f t="array" ref="B116">IFERROR(INDEX('EMA Score Results'!$D$71:$D$196,SMALL(IF('EMA Score Results'!$E$71:$E$196&lt;='Improvement List'!$K$7,ROW('EMA Score Results'!$D$71:$D$196)-ROW('EMA Score Results'!$D$71)+1),ROWS('EMA Score Results'!$D$71:'EMA Score Results'!D174))),"")</f>
        <v>Sub-task 22.6 – Ensure that internal audit results are reported to relevant management.</v>
      </c>
      <c r="C116" s="167"/>
      <c r="D116" s="167"/>
      <c r="E116" s="167"/>
      <c r="F116" s="167"/>
      <c r="G116" s="167"/>
      <c r="H116" s="167"/>
      <c r="I116" s="167"/>
      <c r="J116" s="167"/>
      <c r="K116" s="167"/>
    </row>
    <row r="117" spans="2:11" s="103" customFormat="1" ht="35" customHeight="1">
      <c r="B117" s="167" t="str" cm="1">
        <f t="array" ref="B117">IFERROR(INDEX('EMA Score Results'!$D$71:$D$196,SMALL(IF('EMA Score Results'!$E$71:$E$196&lt;='Improvement List'!$K$7,ROW('EMA Score Results'!$D$71:$D$196)-ROW('EMA Score Results'!$D$71)+1),ROWS('EMA Score Results'!$D$71:'EMA Score Results'!D175))),"")</f>
        <v>Sub-task 23.1 – Define the intervals at which top management will review the energy management system (EnMS) and energy performance.</v>
      </c>
      <c r="C117" s="167"/>
      <c r="D117" s="167"/>
      <c r="E117" s="167"/>
      <c r="F117" s="167"/>
      <c r="G117" s="167"/>
      <c r="H117" s="167"/>
      <c r="I117" s="167"/>
      <c r="J117" s="167"/>
      <c r="K117" s="167"/>
    </row>
    <row r="118" spans="2:11" s="103" customFormat="1" ht="35" customHeight="1">
      <c r="B118" s="167" t="str" cm="1">
        <f t="array" ref="B118">IFERROR(INDEX('EMA Score Results'!$D$71:$D$196,SMALL(IF('EMA Score Results'!$E$71:$E$196&lt;='Improvement List'!$K$7,ROW('EMA Score Results'!$D$71:$D$196)-ROW('EMA Score Results'!$D$71)+1),ROWS('EMA Score Results'!$D$71:'EMA Score Results'!D176))),"")</f>
        <v>Sub-task 23.2 – Identify who must participate in the management review.</v>
      </c>
      <c r="C118" s="167"/>
      <c r="D118" s="167"/>
      <c r="E118" s="167"/>
      <c r="F118" s="167"/>
      <c r="G118" s="167"/>
      <c r="H118" s="167"/>
      <c r="I118" s="167"/>
      <c r="J118" s="167"/>
      <c r="K118" s="167"/>
    </row>
    <row r="119" spans="2:11" s="103" customFormat="1" ht="35" customHeight="1">
      <c r="B119" s="167" t="str" cm="1">
        <f t="array" ref="B119">IFERROR(INDEX('EMA Score Results'!$D$71:$D$196,SMALL(IF('EMA Score Results'!$E$71:$E$196&lt;='Improvement List'!$K$7,ROW('EMA Score Results'!$D$71:$D$196)-ROW('EMA Score Results'!$D$71)+1),ROWS('EMA Score Results'!$D$71:'EMA Score Results'!D177))),"")</f>
        <v>Sub-task 23.3 – Compile the relevant data and information (inputs) needed for the management review and prepare this information for presentation.</v>
      </c>
      <c r="C119" s="167"/>
      <c r="D119" s="167"/>
      <c r="E119" s="167"/>
      <c r="F119" s="167"/>
      <c r="G119" s="167"/>
      <c r="H119" s="167"/>
      <c r="I119" s="167"/>
      <c r="J119" s="167"/>
      <c r="K119" s="167"/>
    </row>
    <row r="120" spans="2:11" s="103" customFormat="1" ht="35" customHeight="1">
      <c r="B120" s="167" t="str" cm="1">
        <f t="array" ref="B120">IFERROR(INDEX('EMA Score Results'!$D$71:$D$196,SMALL(IF('EMA Score Results'!$E$71:$E$196&lt;='Improvement List'!$K$7,ROW('EMA Score Results'!$D$71:$D$196)-ROW('EMA Score Results'!$D$71)+1),ROWS('EMA Score Results'!$D$71:'EMA Score Results'!D178))),"")</f>
        <v>Sub-task 23.4 – Conduct management reviews that address all required inputs and outputs.</v>
      </c>
      <c r="C120" s="167"/>
      <c r="D120" s="167"/>
      <c r="E120" s="167"/>
      <c r="F120" s="167"/>
      <c r="G120" s="167"/>
      <c r="H120" s="167"/>
      <c r="I120" s="167"/>
      <c r="J120" s="167"/>
      <c r="K120" s="167"/>
    </row>
    <row r="121" spans="2:11" s="103" customFormat="1" ht="35" customHeight="1">
      <c r="B121" s="167" t="str" cm="1">
        <f t="array" ref="B121">IFERROR(INDEX('EMA Score Results'!$D$71:$D$196,SMALL(IF('EMA Score Results'!$E$71:$E$196&lt;='Improvement List'!$K$7,ROW('EMA Score Results'!$D$71:$D$196)-ROW('EMA Score Results'!$D$71)+1),ROWS('EMA Score Results'!$D$71:'EMA Score Results'!D179))),"")</f>
        <v>Sub-task 23.5 – Implement the decisions and actions (outputs) of management reviews.</v>
      </c>
      <c r="C121" s="167"/>
      <c r="D121" s="167"/>
      <c r="E121" s="167"/>
      <c r="F121" s="167"/>
      <c r="G121" s="167"/>
      <c r="H121" s="167"/>
      <c r="I121" s="167"/>
      <c r="J121" s="167"/>
      <c r="K121" s="167"/>
    </row>
    <row r="122" spans="2:11" s="103" customFormat="1" ht="35" customHeight="1">
      <c r="B122" s="167" t="str" cm="1">
        <f t="array" ref="B122">IFERROR(INDEX('EMA Score Results'!$D$71:$D$196,SMALL(IF('EMA Score Results'!$E$71:$E$196&lt;='Improvement List'!$K$7,ROW('EMA Score Results'!$D$71:$D$196)-ROW('EMA Score Results'!$D$71)+1),ROWS('EMA Score Results'!$D$71:'EMA Score Results'!D180))),"")</f>
        <v>Sub-task 23.6 – Determine if the EnMS continues to be suitable, adequate, effective, and aligned with your organization’s strategic direction.</v>
      </c>
      <c r="C122" s="167"/>
      <c r="D122" s="167"/>
      <c r="E122" s="167"/>
      <c r="F122" s="167"/>
      <c r="G122" s="167"/>
      <c r="H122" s="167"/>
      <c r="I122" s="167"/>
      <c r="J122" s="167"/>
      <c r="K122" s="167"/>
    </row>
    <row r="123" spans="2:11" s="103" customFormat="1" ht="35" customHeight="1">
      <c r="B123" s="167" t="str" cm="1">
        <f t="array" ref="B123">IFERROR(INDEX('EMA Score Results'!$D$71:$D$196,SMALL(IF('EMA Score Results'!$E$71:$E$196&lt;='Improvement List'!$K$7,ROW('EMA Score Results'!$D$71:$D$196)-ROW('EMA Score Results'!$D$71)+1),ROWS('EMA Score Results'!$D$71:'EMA Score Results'!D181))),"")</f>
        <v>Sub-task 23.7 – Maintain a record of the management reviews.</v>
      </c>
      <c r="C123" s="167"/>
      <c r="D123" s="167"/>
      <c r="E123" s="167"/>
      <c r="F123" s="167"/>
      <c r="G123" s="167"/>
      <c r="H123" s="167"/>
      <c r="I123" s="167"/>
      <c r="J123" s="167"/>
      <c r="K123" s="167"/>
    </row>
    <row r="124" spans="2:11" s="103" customFormat="1" ht="35" customHeight="1">
      <c r="B124" s="167" t="str" cm="1">
        <f t="array" ref="B124">IFERROR(INDEX('EMA Score Results'!$D$71:$D$196,SMALL(IF('EMA Score Results'!$E$71:$E$196&lt;='Improvement List'!$K$7,ROW('EMA Score Results'!$D$71:$D$196)-ROW('EMA Score Results'!$D$71)+1),ROWS('EMA Score Results'!$D$71:'EMA Score Results'!D182))),"")</f>
        <v>-------</v>
      </c>
      <c r="C124" s="167"/>
      <c r="D124" s="167"/>
      <c r="E124" s="167"/>
      <c r="F124" s="167"/>
      <c r="G124" s="167"/>
      <c r="H124" s="167"/>
      <c r="I124" s="167"/>
      <c r="J124" s="167"/>
      <c r="K124" s="167"/>
    </row>
    <row r="125" spans="2:11" s="103" customFormat="1" ht="35" customHeight="1">
      <c r="B125" s="167" t="str" cm="1">
        <f t="array" ref="B125">IFERROR(INDEX('EMA Score Results'!$D$71:$D$196,SMALL(IF('EMA Score Results'!$E$71:$E$196&lt;='Improvement List'!$K$7,ROW('EMA Score Results'!$D$71:$D$196)-ROW('EMA Score Results'!$D$71)+1),ROWS('EMA Score Results'!$D$71:'EMA Score Results'!D183))),"")</f>
        <v>Sub-task 24.1 – Develop and implement a process for taking corrective action at your organization.</v>
      </c>
      <c r="C125" s="167"/>
      <c r="D125" s="167"/>
      <c r="E125" s="167"/>
      <c r="F125" s="167"/>
      <c r="G125" s="167"/>
      <c r="H125" s="167"/>
      <c r="I125" s="167"/>
      <c r="J125" s="167"/>
      <c r="K125" s="167"/>
    </row>
    <row r="126" spans="2:11" s="103" customFormat="1" ht="35" customHeight="1">
      <c r="B126" s="167" t="str" cm="1">
        <f t="array" ref="B126">IFERROR(INDEX('EMA Score Results'!$D$71:$D$196,SMALL(IF('EMA Score Results'!$E$71:$E$196&lt;='Improvement List'!$K$7,ROW('EMA Score Results'!$D$71:$D$196)-ROW('EMA Score Results'!$D$71)+1),ROWS('EMA Score Results'!$D$71:'EMA Score Results'!D184))),"")</f>
        <v>Sub-task 24.2 – Define roles, responsibilities, and authorities for the various steps in the corrective action process.</v>
      </c>
      <c r="C126" s="167"/>
      <c r="D126" s="167"/>
      <c r="E126" s="167"/>
      <c r="F126" s="167"/>
      <c r="G126" s="167"/>
      <c r="H126" s="167"/>
      <c r="I126" s="167"/>
      <c r="J126" s="167"/>
      <c r="K126" s="167"/>
    </row>
    <row r="127" spans="2:11" s="103" customFormat="1" ht="35" customHeight="1">
      <c r="B127" s="167" t="str" cm="1">
        <f t="array" ref="B127">IFERROR(INDEX('EMA Score Results'!$D$71:$D$196,SMALL(IF('EMA Score Results'!$E$71:$E$196&lt;='Improvement List'!$K$7,ROW('EMA Score Results'!$D$71:$D$196)-ROW('EMA Score Results'!$D$71)+1),ROWS('EMA Score Results'!$D$71:'EMA Score Results'!D185))),"")</f>
        <v>Sub-task 24.3 – Train employees on the types of problems and nonconformities to be addressed through implementing the corrective action process.</v>
      </c>
      <c r="C127" s="167"/>
      <c r="D127" s="167"/>
      <c r="E127" s="167"/>
      <c r="F127" s="167"/>
      <c r="G127" s="167"/>
      <c r="H127" s="167"/>
      <c r="I127" s="167"/>
      <c r="J127" s="167"/>
      <c r="K127" s="167"/>
    </row>
    <row r="128" spans="2:11" s="103" customFormat="1" ht="35" customHeight="1">
      <c r="B128" s="167" t="str" cm="1">
        <f t="array" ref="B128">IFERROR(INDEX('EMA Score Results'!$D$71:$D$196,SMALL(IF('EMA Score Results'!$E$71:$E$196&lt;='Improvement List'!$K$7,ROW('EMA Score Results'!$D$71:$D$196)-ROW('EMA Score Results'!$D$71)+1),ROWS('EMA Score Results'!$D$71:'EMA Score Results'!D186))),"")</f>
        <v>Sub-task 25.1 – Check that processes are in place for reviewing and updating specific parts of the energy management system (EnMS) on a regular basis and that the relevant decisions on “how,” “when,” and “who” are made and implemented.</v>
      </c>
      <c r="C128" s="167"/>
      <c r="D128" s="167"/>
      <c r="E128" s="167"/>
      <c r="F128" s="167"/>
      <c r="G128" s="167"/>
      <c r="H128" s="167"/>
      <c r="I128" s="167"/>
      <c r="J128" s="167"/>
      <c r="K128" s="167"/>
    </row>
    <row r="129" spans="2:11" s="103" customFormat="1" ht="35" customHeight="1">
      <c r="B129" s="167" t="str" cm="1">
        <f t="array" ref="B129">IFERROR(INDEX('EMA Score Results'!$D$71:$D$196,SMALL(IF('EMA Score Results'!$E$71:$E$196&lt;='Improvement List'!$K$7,ROW('EMA Score Results'!$D$71:$D$196)-ROW('EMA Score Results'!$D$71)+1),ROWS('EMA Score Results'!$D$71:'EMA Score Results'!D187))),"")</f>
        <v>Sub-task 25.2 – Confirm that the needed connections between the processes of the EnMS and how the organization manages change are present.</v>
      </c>
      <c r="C129" s="167"/>
      <c r="D129" s="167"/>
      <c r="E129" s="167"/>
      <c r="F129" s="167"/>
      <c r="G129" s="167"/>
      <c r="H129" s="167"/>
      <c r="I129" s="167"/>
      <c r="J129" s="167"/>
      <c r="K129" s="167"/>
    </row>
    <row r="130" spans="2:11" s="103" customFormat="1" ht="35" customHeight="1">
      <c r="B130" s="167" t="str" cm="1">
        <f t="array" ref="B130">IFERROR(INDEX('EMA Score Results'!$D$71:$D$196,SMALL(IF('EMA Score Results'!$E$71:$E$196&lt;='Improvement List'!$K$7,ROW('EMA Score Results'!$D$71:$D$196)-ROW('EMA Score Results'!$D$71)+1),ROWS('EMA Score Results'!$D$71:'EMA Score Results'!D188))),"")</f>
        <v>Sub-task 25.3 – Review processes for integrating EnMS requirements into the organization’s business operations and practices.</v>
      </c>
      <c r="C130" s="167"/>
      <c r="D130" s="167"/>
      <c r="E130" s="167"/>
      <c r="F130" s="167"/>
      <c r="G130" s="167"/>
      <c r="H130" s="167"/>
      <c r="I130" s="167"/>
      <c r="J130" s="167"/>
      <c r="K130" s="167"/>
    </row>
    <row r="131" spans="2:11" s="103" customFormat="1" ht="35" customHeight="1">
      <c r="B131" s="167" t="str" cm="1">
        <f t="array" ref="B131">IFERROR(INDEX('EMA Score Results'!$D$71:$D$196,SMALL(IF('EMA Score Results'!$E$71:$E$196&lt;='Improvement List'!$K$7,ROW('EMA Score Results'!$D$71:$D$196)-ROW('EMA Score Results'!$D$71)+1),ROWS('EMA Score Results'!$D$71:'EMA Score Results'!D189))),"")</f>
        <v>Sub-task 25.4 – Confirm that top management promotes continual improvement as part of organizational culture and meets and demonstrates its responsibilities.</v>
      </c>
      <c r="C131" s="167"/>
      <c r="D131" s="167"/>
      <c r="E131" s="167"/>
      <c r="F131" s="167"/>
      <c r="G131" s="167"/>
      <c r="H131" s="167"/>
      <c r="I131" s="167"/>
      <c r="J131" s="167"/>
      <c r="K131" s="167"/>
    </row>
    <row r="132" spans="2:11" s="103" customFormat="1" ht="35" customHeight="1">
      <c r="B132" s="167" t="str" cm="1">
        <f t="array" ref="B132">IFERROR(INDEX('EMA Score Results'!$D$71:$D$196,SMALL(IF('EMA Score Results'!$E$71:$E$196&lt;='Improvement List'!$K$7,ROW('EMA Score Results'!$D$71:$D$196)-ROW('EMA Score Results'!$D$71)+1),ROWS('EMA Score Results'!$D$71:'EMA Score Results'!D190))),"")</f>
        <v>Sub-task 25.5 – Ensure you have processes in place to continually improve the EnMS and energy performance.</v>
      </c>
      <c r="C132" s="167"/>
      <c r="D132" s="167"/>
      <c r="E132" s="167"/>
      <c r="F132" s="167"/>
      <c r="G132" s="167"/>
      <c r="H132" s="167"/>
      <c r="I132" s="167"/>
      <c r="J132" s="167"/>
      <c r="K132" s="167"/>
    </row>
    <row r="133" spans="2:11" s="102" customFormat="1" ht="35" customHeight="1">
      <c r="B133" s="168" t="str" cm="1">
        <f t="array" ref="B133">IFERROR(INDEX('EMA Score Results'!$D$71:$D$196,SMALL(IF('EMA Score Results'!$E$71:$E$196&lt;='Improvement List'!$K$7,ROW('EMA Score Results'!$D$71:$D$196)-ROW('EMA Score Results'!$D$71)+1),ROWS('EMA Score Results'!$D$71:'EMA Score Results'!D191))),"")</f>
        <v/>
      </c>
      <c r="C133" s="168"/>
      <c r="D133" s="168"/>
      <c r="E133" s="168"/>
      <c r="F133" s="168"/>
      <c r="G133" s="168"/>
      <c r="H133" s="168"/>
      <c r="I133" s="168"/>
      <c r="J133" s="168"/>
      <c r="K133" s="168"/>
    </row>
  </sheetData>
  <sheetProtection algorithmName="SHA-512" hashValue="/M/QmEcNuuR/siElbBVG3Au7hV+7ykMkAohDghoqdKrFk5SSeIuLOLr+lNs3pNyiH5qKKUnJZj8Hi4jpve9AHA==" saltValue="AEaEwyah/9OpupRZUk/Rig==" spinCount="100000" sheet="1" objects="1" scenarios="1"/>
  <mergeCells count="122">
    <mergeCell ref="B7:J7"/>
    <mergeCell ref="B14:K14"/>
    <mergeCell ref="B15:K15"/>
    <mergeCell ref="B16:K16"/>
    <mergeCell ref="B23:K23"/>
    <mergeCell ref="B24:K24"/>
    <mergeCell ref="B25:K25"/>
    <mergeCell ref="B26:K26"/>
    <mergeCell ref="B27:K27"/>
    <mergeCell ref="B28:K28"/>
    <mergeCell ref="B17:K17"/>
    <mergeCell ref="B18:K18"/>
    <mergeCell ref="B19:K19"/>
    <mergeCell ref="B20:K20"/>
    <mergeCell ref="B21:K21"/>
    <mergeCell ref="B22:K22"/>
    <mergeCell ref="B133:K133"/>
    <mergeCell ref="B38:K38"/>
    <mergeCell ref="B39:K39"/>
    <mergeCell ref="B40:K40"/>
    <mergeCell ref="B41:K41"/>
    <mergeCell ref="B42:K42"/>
    <mergeCell ref="B43:K43"/>
    <mergeCell ref="B29:K29"/>
    <mergeCell ref="B30:K30"/>
    <mergeCell ref="B31:K31"/>
    <mergeCell ref="B32:K32"/>
    <mergeCell ref="B33:K33"/>
    <mergeCell ref="B34:K34"/>
    <mergeCell ref="B44:K44"/>
    <mergeCell ref="B45:K45"/>
    <mergeCell ref="B46:K46"/>
    <mergeCell ref="B47:K47"/>
    <mergeCell ref="B48:K48"/>
    <mergeCell ref="B49:K49"/>
    <mergeCell ref="B35:K35"/>
    <mergeCell ref="B36:K36"/>
    <mergeCell ref="B37:K37"/>
    <mergeCell ref="B56:K56"/>
    <mergeCell ref="B57:K57"/>
    <mergeCell ref="B58:K58"/>
    <mergeCell ref="B59:K59"/>
    <mergeCell ref="B60:K60"/>
    <mergeCell ref="B61:K61"/>
    <mergeCell ref="B50:K50"/>
    <mergeCell ref="B51:K51"/>
    <mergeCell ref="B52:K52"/>
    <mergeCell ref="B53:K53"/>
    <mergeCell ref="B54:K54"/>
    <mergeCell ref="B55:K55"/>
    <mergeCell ref="B68:K68"/>
    <mergeCell ref="B69:K69"/>
    <mergeCell ref="B70:K70"/>
    <mergeCell ref="B71:K71"/>
    <mergeCell ref="B72:K72"/>
    <mergeCell ref="B73:K73"/>
    <mergeCell ref="B62:K62"/>
    <mergeCell ref="B63:K63"/>
    <mergeCell ref="B64:K64"/>
    <mergeCell ref="B65:K65"/>
    <mergeCell ref="B66:K66"/>
    <mergeCell ref="B67:K67"/>
    <mergeCell ref="B80:K80"/>
    <mergeCell ref="B81:K81"/>
    <mergeCell ref="B82:K82"/>
    <mergeCell ref="B83:K83"/>
    <mergeCell ref="B84:K84"/>
    <mergeCell ref="B85:K85"/>
    <mergeCell ref="B74:K74"/>
    <mergeCell ref="B75:K75"/>
    <mergeCell ref="B76:K76"/>
    <mergeCell ref="B77:K77"/>
    <mergeCell ref="B78:K78"/>
    <mergeCell ref="B79:K79"/>
    <mergeCell ref="B92:K92"/>
    <mergeCell ref="B93:K93"/>
    <mergeCell ref="B94:K94"/>
    <mergeCell ref="B95:K95"/>
    <mergeCell ref="B96:K96"/>
    <mergeCell ref="B97:K97"/>
    <mergeCell ref="B86:K86"/>
    <mergeCell ref="B87:K87"/>
    <mergeCell ref="B88:K88"/>
    <mergeCell ref="B89:K89"/>
    <mergeCell ref="B90:K90"/>
    <mergeCell ref="B91:K91"/>
    <mergeCell ref="B104:K104"/>
    <mergeCell ref="B105:K105"/>
    <mergeCell ref="B106:K106"/>
    <mergeCell ref="B107:K107"/>
    <mergeCell ref="B108:K108"/>
    <mergeCell ref="B109:K109"/>
    <mergeCell ref="B98:K98"/>
    <mergeCell ref="B99:K99"/>
    <mergeCell ref="B100:K100"/>
    <mergeCell ref="B101:K101"/>
    <mergeCell ref="B102:K102"/>
    <mergeCell ref="B103:K103"/>
    <mergeCell ref="B128:K128"/>
    <mergeCell ref="B129:K129"/>
    <mergeCell ref="B130:K130"/>
    <mergeCell ref="B131:K131"/>
    <mergeCell ref="B132:K132"/>
    <mergeCell ref="B13:K13"/>
    <mergeCell ref="B122:K122"/>
    <mergeCell ref="B123:K123"/>
    <mergeCell ref="B124:K124"/>
    <mergeCell ref="B125:K125"/>
    <mergeCell ref="B126:K126"/>
    <mergeCell ref="B127:K127"/>
    <mergeCell ref="B116:K116"/>
    <mergeCell ref="B117:K117"/>
    <mergeCell ref="B118:K118"/>
    <mergeCell ref="B119:K119"/>
    <mergeCell ref="B120:K120"/>
    <mergeCell ref="B121:K121"/>
    <mergeCell ref="B110:K110"/>
    <mergeCell ref="B111:K111"/>
    <mergeCell ref="B112:K112"/>
    <mergeCell ref="B113:K113"/>
    <mergeCell ref="B114:K114"/>
    <mergeCell ref="B115:K115"/>
  </mergeCells>
  <dataValidations count="1">
    <dataValidation type="list" allowBlank="1" showInputMessage="1" showErrorMessage="1" sqref="K7" xr:uid="{5A5CA499-2787-D24D-AF95-31E95F13E111}">
      <formula1>"0, 1, 2, 3, 4"</formula1>
    </dataValidation>
  </dataValidations>
  <pageMargins left="0.7" right="0.7" top="0.75" bottom="0.75" header="0.3" footer="0.3"/>
  <pageSetup scale="41" fitToHeight="0" orientation="portrait" horizontalDpi="0" verticalDpi="0"/>
  <headerFooter>
    <oddFooter>&amp;L&amp;"Arial,Regular"&amp;K000000&amp;D&amp;C&amp;"Arial,Regular"&amp;K000000&amp;A, Page: &amp;P of &amp;N&amp;R&amp;"Arial,Regular"&amp;K0F0F0FCopyright Lawrence Berkeley National Laboratory 2022</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525990"/>
    <outlinePr summaryBelow="0" summaryRight="0"/>
    <pageSetUpPr fitToPage="1"/>
  </sheetPr>
  <dimension ref="B1:D1001"/>
  <sheetViews>
    <sheetView workbookViewId="0"/>
  </sheetViews>
  <sheetFormatPr baseColWidth="10" defaultColWidth="12.6640625" defaultRowHeight="15.75" customHeight="1"/>
  <cols>
    <col min="1" max="1" width="2.1640625" style="32" customWidth="1"/>
    <col min="2" max="4" width="67.6640625" style="32" customWidth="1"/>
    <col min="5" max="5" width="2.1640625" style="32" customWidth="1"/>
    <col min="6" max="16384" width="12.6640625" style="32"/>
  </cols>
  <sheetData>
    <row r="1" spans="2:4" ht="13" customHeight="1"/>
    <row r="2" spans="2:4" ht="20" customHeight="1"/>
    <row r="3" spans="2:4" ht="20" customHeight="1"/>
    <row r="4" spans="2:4" ht="20" customHeight="1"/>
    <row r="5" spans="2:4" ht="20" customHeight="1"/>
    <row r="6" spans="2:4" ht="13" customHeight="1"/>
    <row r="7" spans="2:4" ht="16">
      <c r="B7" s="80" t="s">
        <v>913</v>
      </c>
      <c r="C7" s="80" t="s">
        <v>568</v>
      </c>
      <c r="D7" s="80" t="s">
        <v>926</v>
      </c>
    </row>
    <row r="8" spans="2:4" ht="42">
      <c r="B8" s="160" t="s">
        <v>996</v>
      </c>
      <c r="C8" s="81" t="str">
        <f>'1. Org. Context (Tasks 1-3)'!C10</f>
        <v>Sub-task 1.1 – Identify the external and internal strategic issues that affect your organization’s ability to improve its energy performance and achieve the intended outcomes of the energy management system (EnMS).</v>
      </c>
      <c r="D8" s="82">
        <f>'1. Org. Context (Tasks 1-3)'!J10</f>
        <v>0</v>
      </c>
    </row>
    <row r="9" spans="2:4" ht="16">
      <c r="B9" s="161"/>
      <c r="C9" s="81" t="str">
        <f>'1. Org. Context (Tasks 1-3)'!C11</f>
        <v>Sub-task 1.2 – Record this information</v>
      </c>
      <c r="D9" s="82">
        <f>'1. Org. Context (Tasks 1-3)'!J11</f>
        <v>0</v>
      </c>
    </row>
    <row r="10" spans="2:4" ht="28">
      <c r="B10" s="160" t="s">
        <v>997</v>
      </c>
      <c r="C10" s="81" t="str">
        <f>'1. Org. Context (Tasks 1-3)'!C12</f>
        <v>Sub-task 2.1 – Identify and record the interested parties relevant to your organization’s energy performance and energy management activities (EnMS).</v>
      </c>
      <c r="D10" s="82">
        <f>'1. Org. Context (Tasks 1-3)'!J12</f>
        <v>0</v>
      </c>
    </row>
    <row r="11" spans="2:4" ht="28">
      <c r="B11" s="161"/>
      <c r="C11" s="81" t="str">
        <f>'1. Org. Context (Tasks 1-3)'!C13</f>
        <v>Sub-task 2.2 – Determine the needs and expectations of these interested parties as they relate to your organization’s EnMS.</v>
      </c>
      <c r="D11" s="82">
        <f>'1. Org. Context (Tasks 1-3)'!J13</f>
        <v>0</v>
      </c>
    </row>
    <row r="12" spans="2:4" ht="28">
      <c r="B12" s="161"/>
      <c r="C12" s="81" t="str">
        <f>'1. Org. Context (Tasks 1-3)'!C14</f>
        <v>Sub-task 2.3 – Identify the applicable legal and other requirements related to energy.</v>
      </c>
      <c r="D12" s="82">
        <f>'1. Org. Context (Tasks 1-3)'!J14</f>
        <v>0</v>
      </c>
    </row>
    <row r="13" spans="2:4" ht="28">
      <c r="B13" s="161"/>
      <c r="C13" s="81" t="str">
        <f>'1. Org. Context (Tasks 1-3)'!C15</f>
        <v>Sub-task 2.4 – Implement a process to periodically evaluate compliance with the identified requirements.</v>
      </c>
      <c r="D13" s="82">
        <f>'1. Org. Context (Tasks 1-3)'!J15</f>
        <v>0</v>
      </c>
    </row>
    <row r="14" spans="2:4" ht="42">
      <c r="B14" s="160" t="s">
        <v>998</v>
      </c>
      <c r="C14" s="81" t="str">
        <f>'1. Org. Context (Tasks 1-3)'!C16</f>
        <v>Sub-task 3.1 – Consider the strategic issues and requirements identified as part of Task 1: An EnMS and Your Organization to determine the scope and boundaries of the energy management system (EnMS).</v>
      </c>
      <c r="D14" s="82">
        <f>'1. Org. Context (Tasks 1-3)'!J16</f>
        <v>0</v>
      </c>
    </row>
    <row r="15" spans="2:4" ht="16">
      <c r="B15" s="161"/>
      <c r="C15" s="81" t="str">
        <f>'1. Org. Context (Tasks 1-3)'!C17</f>
        <v>Sub-task 3.2 – Develop and document an EnMS Scope and Boundaries Statement.</v>
      </c>
      <c r="D15" s="82">
        <f>'1. Org. Context (Tasks 1-3)'!J17</f>
        <v>0</v>
      </c>
    </row>
    <row r="16" spans="2:4" ht="16">
      <c r="B16" s="83"/>
      <c r="C16" s="83"/>
      <c r="D16" s="31"/>
    </row>
    <row r="17" spans="2:4" ht="16">
      <c r="B17" s="80" t="s">
        <v>921</v>
      </c>
      <c r="C17" s="80" t="str">
        <f>'2. Leadership (Tasks 4-6) '!C8</f>
        <v>Sub-Task</v>
      </c>
      <c r="D17" s="80" t="s">
        <v>926</v>
      </c>
    </row>
    <row r="18" spans="2:4" ht="28">
      <c r="B18" s="160" t="s">
        <v>999</v>
      </c>
      <c r="C18" s="81" t="str">
        <f>'2. Leadership (Tasks 4-6) '!C10</f>
        <v>Sub-task 4.1 – Secure commitment from top management to continual improvement of energy performance and the development and use of a 50001 Ready system.</v>
      </c>
      <c r="D18" s="82">
        <f>'2. Leadership (Tasks 4-6) '!J10</f>
        <v>0</v>
      </c>
    </row>
    <row r="19" spans="2:4" ht="28">
      <c r="B19" s="161"/>
      <c r="C19" s="81" t="str">
        <f>'2. Leadership (Tasks 4-6) '!C11</f>
        <v>Sub-task 4.2 – Brief top management on their energy management system (EnMS) leadership responsibilities.</v>
      </c>
      <c r="D19" s="82">
        <f>'2. Leadership (Tasks 4-6) '!J11</f>
        <v>0</v>
      </c>
    </row>
    <row r="20" spans="2:4" ht="16">
      <c r="B20" s="161"/>
      <c r="C20" s="81" t="str">
        <f>'2. Leadership (Tasks 4-6) '!C12</f>
        <v>Sub-task 4.3 – Plan for how top management will meet their responsibilities.</v>
      </c>
      <c r="D20" s="82">
        <f>'2. Leadership (Tasks 4-6) '!J12</f>
        <v>0</v>
      </c>
    </row>
    <row r="21" spans="2:4" ht="16">
      <c r="B21" s="160" t="s">
        <v>1000</v>
      </c>
      <c r="C21" s="81" t="str">
        <f>'2. Leadership (Tasks 4-6) '!C13</f>
        <v>Sub-task 5.1 – Draft your energy policy statement.</v>
      </c>
      <c r="D21" s="82">
        <f>'2. Leadership (Tasks 4-6) '!J13</f>
        <v>0</v>
      </c>
    </row>
    <row r="22" spans="2:4" ht="16">
      <c r="B22" s="161"/>
      <c r="C22" s="81" t="str">
        <f>'2. Leadership (Tasks 4-6) '!C14</f>
        <v>Sub-task 5.2 – Have top management approve the energy policy.</v>
      </c>
      <c r="D22" s="82">
        <f>'2. Leadership (Tasks 4-6) '!J14</f>
        <v>0</v>
      </c>
    </row>
    <row r="23" spans="2:4" ht="28">
      <c r="B23" s="161"/>
      <c r="C23" s="81" t="str">
        <f>'2. Leadership (Tasks 4-6) '!C15</f>
        <v>Sub-task 5.3 – Incorporate the energy policy into your energy management system (EnMS) awareness program (see Task 15: Awareness and Communication).</v>
      </c>
      <c r="D23" s="82">
        <f>'2. Leadership (Tasks 4-6) '!J15</f>
        <v>0</v>
      </c>
    </row>
    <row r="24" spans="2:4" ht="42">
      <c r="B24" s="160" t="s">
        <v>1001</v>
      </c>
      <c r="C24" s="81" t="str">
        <f>'2. Leadership (Tasks 4-6) '!C16</f>
        <v>Sub-task 6.1 – Form an energy team and obtain authority from top management for it to oversee the energy management system (EnMS) and carry out assigned responsibilities.</v>
      </c>
      <c r="D24" s="82">
        <f>'2. Leadership (Tasks 4-6) '!J16</f>
        <v>0</v>
      </c>
    </row>
    <row r="25" spans="2:4" ht="16">
      <c r="B25" s="161"/>
      <c r="C25" s="81" t="str">
        <f>'2. Leadership (Tasks 4-6) '!C17</f>
        <v>Sub-task 6.2 – Document who the energy team leader is.</v>
      </c>
      <c r="D25" s="82">
        <f>'2. Leadership (Tasks 4-6) '!J17</f>
        <v>0</v>
      </c>
    </row>
    <row r="26" spans="2:4" ht="16">
      <c r="B26" s="161"/>
      <c r="C26" s="81" t="str">
        <f>'2. Leadership (Tasks 4-6) '!C18</f>
        <v>Sub-task 6.3 – Schedule regular energy management team meetings.</v>
      </c>
      <c r="D26" s="82">
        <f>'2. Leadership (Tasks 4-6) '!J18</f>
        <v>0</v>
      </c>
    </row>
    <row r="27" spans="2:4" ht="28">
      <c r="B27" s="161"/>
      <c r="C27" s="81" t="str">
        <f>'2. Leadership (Tasks 4-6) '!C19</f>
        <v>Sub-task 6.4 – Assign and communicate EnMS responsibilities and authorities within the organization.</v>
      </c>
      <c r="D27" s="82">
        <f>'2. Leadership (Tasks 4-6) '!J19</f>
        <v>0</v>
      </c>
    </row>
    <row r="28" spans="2:4" ht="16">
      <c r="B28" s="161"/>
      <c r="C28" s="81" t="str">
        <f>'2. Leadership (Tasks 4-6) '!C20</f>
        <v>Sub-task 6.5 – Address and communicate responsibilities for other relevant roles.</v>
      </c>
      <c r="D28" s="82">
        <f>'2. Leadership (Tasks 4-6) '!J20</f>
        <v>0</v>
      </c>
    </row>
    <row r="29" spans="2:4" ht="28">
      <c r="B29" s="161"/>
      <c r="C29" s="81" t="str">
        <f>'2. Leadership (Tasks 4-6) '!C21</f>
        <v>Sub-task 6.6 – Identify, communicate to top management, and allocate the resources needed for the EnMS.</v>
      </c>
      <c r="D29" s="82">
        <f>'2. Leadership (Tasks 4-6) '!J21</f>
        <v>0</v>
      </c>
    </row>
    <row r="30" spans="2:4" ht="16">
      <c r="B30" s="83"/>
      <c r="C30" s="83"/>
      <c r="D30" s="31"/>
    </row>
    <row r="31" spans="2:4" ht="16">
      <c r="B31" s="80" t="s">
        <v>922</v>
      </c>
      <c r="C31" s="80" t="str">
        <f>'3. Planning (Tasks 7-13) '!C8</f>
        <v>Sub-Task</v>
      </c>
      <c r="D31" s="80" t="s">
        <v>926</v>
      </c>
    </row>
    <row r="32" spans="2:4" ht="28">
      <c r="B32" s="160" t="s">
        <v>1002</v>
      </c>
      <c r="C32" s="81" t="str">
        <f>'3. Planning (Tasks 7-13) '!C10</f>
        <v>Sub-task 7.1 – Identify the risks and opportunities pertaining to the ability of your energy management system (EnMS) to achieve its intended outcomes.</v>
      </c>
      <c r="D32" s="82">
        <f>'3. Planning (Tasks 7-13) '!J10</f>
        <v>0</v>
      </c>
    </row>
    <row r="33" spans="2:4" ht="42">
      <c r="B33" s="161"/>
      <c r="C33" s="81" t="str">
        <f>'3. Planning (Tasks 7-13) '!C11</f>
        <v>Sub-task 7.2 – For each of the identified risks and opportunities, plan and implement actions to address them using the processes of the EnMS, and record this information.</v>
      </c>
      <c r="D33" s="82">
        <f>'3. Planning (Tasks 7-13) '!J11</f>
        <v>0</v>
      </c>
    </row>
    <row r="34" spans="2:4" ht="28">
      <c r="B34" s="161"/>
      <c r="C34" s="81" t="str">
        <f>'3. Planning (Tasks 7-13) '!C12</f>
        <v>Sub-task 7.3 – Plan for how the actions taken will be evaluated for effectiveness. Perform an effectiveness evaluation.</v>
      </c>
      <c r="D34" s="82">
        <f>'3. Planning (Tasks 7-13) '!J12</f>
        <v>0</v>
      </c>
    </row>
    <row r="35" spans="2:4" ht="28">
      <c r="B35" s="160" t="s">
        <v>1003</v>
      </c>
      <c r="C35" s="81" t="str">
        <f>'3. Planning (Tasks 7-13) '!C13</f>
        <v>Sub-task 8.1 – Identify all energy sources that are consumed within the scope and boundaries.</v>
      </c>
      <c r="D35" s="82">
        <f>'3. Planning (Tasks 7-13) '!J13</f>
        <v>0</v>
      </c>
    </row>
    <row r="36" spans="2:4" ht="16">
      <c r="B36" s="160"/>
      <c r="C36" s="81" t="str">
        <f>'3. Planning (Tasks 7-13) '!C14</f>
        <v>Sub-task 8.2 – Make a list of energy uses within the scope and boundaries.</v>
      </c>
      <c r="D36" s="82">
        <f>'3. Planning (Tasks 7-13) '!J14</f>
        <v>0</v>
      </c>
    </row>
    <row r="37" spans="2:4" ht="70">
      <c r="B37" s="160"/>
      <c r="C37" s="81" t="str">
        <f>'3. Planning (Tasks 7-13) '!C15</f>
        <v>Sub-task 8.3 – Identify relevant variables that potentially affect the energy consumption of significant energy uses (SEUs), and would help create meaningful energy performance indicators (EnPIs) and energy baselines (EnBs). If seeking U.S. DOE 50001 Ready recognition identify relevant variables that potentially affect the energy consumption of the scope and boundaries of your 50001 Ready EnMS.</v>
      </c>
      <c r="D37" s="82">
        <f>'3. Planning (Tasks 7-13) '!J15</f>
        <v>0</v>
      </c>
    </row>
    <row r="38" spans="2:4" ht="28">
      <c r="B38" s="160"/>
      <c r="C38" s="81" t="str">
        <f>'3. Planning (Tasks 7-13) '!C16</f>
        <v>Sub-task 8.4 – Develop and implement a data collection plan based upon the data needs, including the key characteristics of ISO 50001.</v>
      </c>
      <c r="D38" s="82">
        <f>'3. Planning (Tasks 7-13) '!J16</f>
        <v>0</v>
      </c>
    </row>
    <row r="39" spans="2:4" ht="28">
      <c r="B39" s="160"/>
      <c r="C39" s="81" t="str">
        <f>'3. Planning (Tasks 7-13) '!C17</f>
        <v>Sub-task 8.5 – Ensure measurements and metering are conducted accurately and are repeatable.</v>
      </c>
      <c r="D39" s="82">
        <f>'3. Planning (Tasks 7-13) '!J17</f>
        <v>0</v>
      </c>
    </row>
    <row r="40" spans="2:4" ht="28">
      <c r="B40" s="160"/>
      <c r="C40" s="81" t="str">
        <f>'3. Planning (Tasks 7-13) '!C18</f>
        <v>Sub-task 8.6 – Determine appropriate analysis methods, and use them to understand and monitor energy use and energy consumption.</v>
      </c>
      <c r="D40" s="82">
        <f>'3. Planning (Tasks 7-13) '!J18</f>
        <v>0</v>
      </c>
    </row>
    <row r="41" spans="2:4" ht="28">
      <c r="B41" s="165" t="s">
        <v>1004</v>
      </c>
      <c r="C41" s="81" t="str">
        <f>'3. Planning (Tasks 7-13) '!C19</f>
        <v>Sub-task 9.1 – Identify the energy uses that consume the most energy within your boundaries.</v>
      </c>
      <c r="D41" s="82">
        <f>'3. Planning (Tasks 7-13) '!J19</f>
        <v>0</v>
      </c>
    </row>
    <row r="42" spans="2:4" ht="28">
      <c r="B42" s="166"/>
      <c r="C42" s="81" t="str">
        <f>'3. Planning (Tasks 7-13) '!C20</f>
        <v>Sub-task 9.2 – Identify factors and persons that affect the energy consumption of identified energy uses.</v>
      </c>
      <c r="D42" s="82">
        <f>'3. Planning (Tasks 7-13) '!J20</f>
        <v>0</v>
      </c>
    </row>
    <row r="43" spans="2:4" ht="28">
      <c r="B43" s="166"/>
      <c r="C43" s="81" t="str">
        <f>'3. Planning (Tasks 7-13) '!C21</f>
        <v>Sub-task 9.3 – Establish a selection criteria for identifying which of these energy uses should be a significant energy use (SEU).</v>
      </c>
      <c r="D43" s="82">
        <f>'3. Planning (Tasks 7-13) '!J21</f>
        <v>0</v>
      </c>
    </row>
    <row r="44" spans="2:4" ht="28">
      <c r="B44" s="166"/>
      <c r="C44" s="81" t="str">
        <f>'3. Planning (Tasks 7-13) '!C22</f>
        <v>Sub-task 9.4 – Determine SEU energy performance based upon energy consumption and relevant variables as appropriate.</v>
      </c>
      <c r="D44" s="82">
        <f>'3. Planning (Tasks 7-13) '!J22</f>
        <v>0</v>
      </c>
    </row>
    <row r="45" spans="2:4" ht="28">
      <c r="B45" s="166"/>
      <c r="C45" s="81" t="str">
        <f>'3. Planning (Tasks 7-13) '!C23</f>
        <v>Sub-task 9.5 – Review the SEU selection criteria as part of the SEU update process.</v>
      </c>
      <c r="D45" s="82">
        <f>'3. Planning (Tasks 7-13) '!J23</f>
        <v>0</v>
      </c>
    </row>
    <row r="46" spans="2:4" ht="42">
      <c r="B46" s="162" t="s">
        <v>1005</v>
      </c>
      <c r="C46" s="81" t="str">
        <f>'3. Planning (Tasks 7-13) '!C24</f>
        <v>Sub-task 10.1 – Develop and document a methodology and criteria for how your organization will identify, prioritize, and update energy performance improvement opportunities.</v>
      </c>
      <c r="D46" s="82">
        <f>'3. Planning (Tasks 7-13) '!J24</f>
        <v>0</v>
      </c>
    </row>
    <row r="47" spans="2:4" ht="28">
      <c r="B47" s="163"/>
      <c r="C47" s="81" t="str">
        <f>'3. Planning (Tasks 7-13) '!C25</f>
        <v>Sub-task 10.2 – Apply the methodology and criteria you developed to identify, prioritize, and update energy performance improvement opportunities.</v>
      </c>
      <c r="D47" s="82">
        <f>'3. Planning (Tasks 7-13) '!J25</f>
        <v>0</v>
      </c>
    </row>
    <row r="48" spans="2:4" ht="42">
      <c r="B48" s="164"/>
      <c r="C48" s="81" t="str">
        <f>'3. Planning (Tasks 7-13) '!C26</f>
        <v>Sub-task 10.3 – Update the list of prioritized improvement opportunities at specific intervals and when major changes in sites, equipment, systems, or energy-using processes take place.</v>
      </c>
      <c r="D48" s="82">
        <f>'3. Planning (Tasks 7-13) '!J26</f>
        <v>0</v>
      </c>
    </row>
    <row r="49" spans="2:4" ht="42">
      <c r="B49" s="160" t="s">
        <v>1006</v>
      </c>
      <c r="C49" s="81" t="str">
        <f>'3. Planning (Tasks 7-13) '!C27</f>
        <v>Sub-task 11.1 – Develop one or more energy performance indicators (EnPIs) for your organization. If relevant variables significantly affect energy consumption, normalize the EnPIs.</v>
      </c>
      <c r="D49" s="82">
        <f>'3. Planning (Tasks 7-13) '!J27</f>
        <v>0</v>
      </c>
    </row>
    <row r="50" spans="2:4" ht="28">
      <c r="B50" s="161"/>
      <c r="C50" s="81" t="str">
        <f>'3. Planning (Tasks 7-13) '!C28</f>
        <v>Sub-task 11.2 – Develop an energy baseline (EnB) for EnPI in order to later determine energy performance improvement.</v>
      </c>
      <c r="D50" s="82">
        <f>'3. Planning (Tasks 7-13) '!J28</f>
        <v>0</v>
      </c>
    </row>
    <row r="51" spans="2:4" ht="28">
      <c r="B51" s="161"/>
      <c r="C51" s="81" t="str">
        <f>'3. Planning (Tasks 7-13) '!C29</f>
        <v>Sub-task 11.3 – Communicate proposed EnPIs and EnBs to top management so they can ensure the EnPIs and EnBs are appropriate for the organization.</v>
      </c>
      <c r="D51" s="82">
        <f>'3. Planning (Tasks 7-13) '!J29</f>
        <v>0</v>
      </c>
    </row>
    <row r="52" spans="2:4" ht="42">
      <c r="B52" s="161"/>
      <c r="C52" s="81" t="str">
        <f>'3. Planning (Tasks 7-13) '!C30</f>
        <v>Sub-task 11.4 – Record and regularly review the method used to determine and update EnPIs, and establish the conditions under which adjustments to the baseline(s) will be made.</v>
      </c>
      <c r="D52" s="82">
        <f>'3. Planning (Tasks 7-13) '!J30</f>
        <v>0</v>
      </c>
    </row>
    <row r="53" spans="2:4" ht="16">
      <c r="B53" s="161"/>
      <c r="C53" s="81" t="str">
        <f>'3. Planning (Tasks 7-13) '!C31</f>
        <v>Sub-task 11.5 – Compare EnPI values to their respective EnBs on a regular basis.</v>
      </c>
      <c r="D53" s="82">
        <f>'3. Planning (Tasks 7-13) '!J31</f>
        <v>0</v>
      </c>
    </row>
    <row r="54" spans="2:4" ht="28">
      <c r="B54" s="161"/>
      <c r="C54" s="81" t="str">
        <f>'3. Planning (Tasks 7-13) '!C32</f>
        <v>Sub-task 11.6 – Implement a process for ongoing monitoring, measurement, and analysis of your EnPIs, EnBs, and energy performance improvements.</v>
      </c>
      <c r="D54" s="82">
        <f>'3. Planning (Tasks 7-13) '!J32</f>
        <v>0</v>
      </c>
    </row>
    <row r="55" spans="2:4" ht="28">
      <c r="B55" s="160" t="s">
        <v>1007</v>
      </c>
      <c r="C55" s="81" t="str">
        <f>'3. Planning (Tasks 7-13) '!C33</f>
        <v>Sub-task 12.1 – Develop and record your organization’s objectives and energy targets.</v>
      </c>
      <c r="D55" s="82">
        <f>'3. Planning (Tasks 7-13) '!J33</f>
        <v>0</v>
      </c>
    </row>
    <row r="56" spans="2:4" ht="28">
      <c r="B56" s="161"/>
      <c r="C56" s="81" t="str">
        <f>'3. Planning (Tasks 7-13) '!C34</f>
        <v>Sub-task 12.2 – Obtain top management’s approval of the objectives and energy targets and communicate appropriately.</v>
      </c>
      <c r="D56" s="82">
        <f>'3. Planning (Tasks 7-13) '!J34</f>
        <v>0</v>
      </c>
    </row>
    <row r="57" spans="2:4" ht="28">
      <c r="B57" s="161"/>
      <c r="C57" s="81" t="str">
        <f>'3. Planning (Tasks 7-13) '!C35</f>
        <v>Sub-task 12.3 – Communicate the energy objectives and energy targets appropriately to your organization.</v>
      </c>
      <c r="D57" s="82">
        <f>'3. Planning (Tasks 7-13) '!J35</f>
        <v>0</v>
      </c>
    </row>
    <row r="58" spans="2:4" ht="28">
      <c r="B58" s="160" t="s">
        <v>1008</v>
      </c>
      <c r="C58" s="81" t="str">
        <f>'3. Planning (Tasks 7-13) '!C36</f>
        <v>Sub-task 13.1 – Use your prioritized opportunities from Task 10: Improvement Opportunities to select projects for implementation.</v>
      </c>
      <c r="D58" s="82">
        <f>'3. Planning (Tasks 7-13) '!J36</f>
        <v>0</v>
      </c>
    </row>
    <row r="59" spans="2:4" ht="28">
      <c r="B59" s="161"/>
      <c r="C59" s="81" t="str">
        <f>'3. Planning (Tasks 7-13) '!C37</f>
        <v>Sub-task 13.2 – Apply any applicable criteria set by your organization to justify and gain approval of the project.</v>
      </c>
      <c r="D59" s="82">
        <f>'3. Planning (Tasks 7-13) '!J37</f>
        <v>0</v>
      </c>
    </row>
    <row r="60" spans="2:4" ht="28">
      <c r="B60" s="161"/>
      <c r="C60" s="81" t="str">
        <f>'3. Planning (Tasks 7-13) '!C38</f>
        <v>Sub-task 13.3 – Develop action plans for meeting your organization’s objectives and energy targets identified in Task 12: Objectives and Targets.</v>
      </c>
      <c r="D60" s="82">
        <f>'3. Planning (Tasks 7-13) '!J38</f>
        <v>0</v>
      </c>
    </row>
    <row r="61" spans="2:4" ht="28">
      <c r="B61" s="161"/>
      <c r="C61" s="81" t="str">
        <f>'3. Planning (Tasks 7-13) '!C39</f>
        <v>Sub-task 13.4 – Communicate expectations to relevant positions and review action plan progress.</v>
      </c>
      <c r="D61" s="82">
        <f>'3. Planning (Tasks 7-13) '!J39</f>
        <v>0</v>
      </c>
    </row>
    <row r="62" spans="2:4" ht="16">
      <c r="B62" s="83"/>
      <c r="C62" s="83"/>
      <c r="D62" s="31"/>
    </row>
    <row r="63" spans="2:4" ht="16">
      <c r="B63" s="80" t="s">
        <v>923</v>
      </c>
      <c r="C63" s="80" t="str">
        <f>'4. Support (14-16) '!C8</f>
        <v>Sub-Task</v>
      </c>
      <c r="D63" s="80" t="s">
        <v>926</v>
      </c>
    </row>
    <row r="64" spans="2:4" ht="28">
      <c r="B64" s="160" t="s">
        <v>1009</v>
      </c>
      <c r="C64" s="81" t="str">
        <f>'4. Support (14-16) '!C10</f>
        <v>Sub-task 14.1 – Determine necessary competencies for personnel and evaluate their current competencies.</v>
      </c>
      <c r="D64" s="82">
        <f>'4. Support (14-16) '!J10</f>
        <v>0</v>
      </c>
    </row>
    <row r="65" spans="2:4" ht="42">
      <c r="B65" s="161"/>
      <c r="C65" s="81" t="str">
        <f>'4. Support (14-16) '!C11</f>
        <v>Sub-task 14.2 – Identify any gaps in the competencies of personnel whose work affects energy performance and the energy management system (EnMS), and conduct training to address competency gaps.</v>
      </c>
      <c r="D65" s="82">
        <f>'4. Support (14-16) '!J11</f>
        <v>0</v>
      </c>
    </row>
    <row r="66" spans="2:4" ht="16">
      <c r="B66" s="161"/>
      <c r="C66" s="81" t="str">
        <f>'4. Support (14-16) '!C12</f>
        <v>Sub-task 14.3 – Evaluate the effectiveness of the actions taken.</v>
      </c>
      <c r="D66" s="82">
        <f>'4. Support (14-16) '!J12</f>
        <v>0</v>
      </c>
    </row>
    <row r="67" spans="2:4" ht="16">
      <c r="B67" s="161"/>
      <c r="C67" s="81" t="str">
        <f>'4. Support (14-16) '!C13</f>
        <v>Sub-task 14.4 – Retain records of competence and related actions.</v>
      </c>
      <c r="D67" s="82">
        <f>'4. Support (14-16) '!J13</f>
        <v>0</v>
      </c>
    </row>
    <row r="68" spans="2:4" ht="42">
      <c r="B68" s="160" t="s">
        <v>1010</v>
      </c>
      <c r="C68" s="81" t="str">
        <f>'4. Support (14-16) '!C14</f>
        <v>Sub-task 15.1 – Develop and deliver an initial energy management system (EnMS) communication from top management that includes the importance of energy management and the organization’s energy policy.</v>
      </c>
      <c r="D68" s="82">
        <f>'4. Support (14-16) '!J14</f>
        <v>0</v>
      </c>
    </row>
    <row r="69" spans="2:4" ht="28">
      <c r="B69" s="161"/>
      <c r="C69" s="81" t="str">
        <f>'4. Support (14-16) '!C15</f>
        <v>Sub-task 15.2 – Develop the details for EnMS awareness training for specific personnel or departments.</v>
      </c>
      <c r="D69" s="82">
        <f>'4. Support (14-16) '!J15</f>
        <v>0</v>
      </c>
    </row>
    <row r="70" spans="2:4" ht="16">
      <c r="B70" s="161"/>
      <c r="C70" s="81" t="str">
        <f>'4. Support (14-16) '!C16</f>
        <v>Sub-task 15.3 – Plan and implement awareness training.</v>
      </c>
      <c r="D70" s="82">
        <f>'4. Support (14-16) '!J16</f>
        <v>0</v>
      </c>
    </row>
    <row r="71" spans="2:4" ht="16">
      <c r="B71" s="161"/>
      <c r="C71" s="81" t="str">
        <f>'4. Support (14-16) '!C17</f>
        <v>Sub-task 15.4 – Conduct awareness training and retain records.</v>
      </c>
      <c r="D71" s="82">
        <f>'4. Support (14-16) '!J17</f>
        <v>0</v>
      </c>
    </row>
    <row r="72" spans="2:4" ht="28">
      <c r="B72" s="161"/>
      <c r="C72" s="81" t="str">
        <f>'4. Support (14-16) '!C18</f>
        <v>Sub-task 15.5 – Plan and implement internal communication processes of the EnMS, including a suggestion system.</v>
      </c>
      <c r="D72" s="82">
        <f>'4. Support (14-16) '!J18</f>
        <v>0</v>
      </c>
    </row>
    <row r="73" spans="2:4" ht="16">
      <c r="B73" s="161"/>
      <c r="C73" s="81" t="str">
        <f>'4. Support (14-16) '!C19</f>
        <v>Sub-task 15.6 – Plan and implement external EnMS communication processes.</v>
      </c>
      <c r="D73" s="82">
        <f>'4. Support (14-16) '!J19</f>
        <v>0</v>
      </c>
    </row>
    <row r="74" spans="2:4" ht="56">
      <c r="B74" s="160" t="s">
        <v>1011</v>
      </c>
      <c r="C74" s="81" t="str">
        <f>'4. Support (14-16) '!C20</f>
        <v>Sub-task 16.1 – Ensure that your energy management system (EnMS) includes the documented information suggested by the guidance of the 50001 Ready Navigator for the processes implemented to this point. As you continue EnMS implementation, add the other required documented information.</v>
      </c>
      <c r="D74" s="82">
        <f>'4. Support (14-16) '!J20</f>
        <v>0</v>
      </c>
    </row>
    <row r="75" spans="2:4" ht="42">
      <c r="B75" s="161"/>
      <c r="C75" s="81" t="str">
        <f>'4. Support (14-16) '!C21</f>
        <v>Sub-task 16.2 – Determine what additional documented information you need to ensure the effectiveness of the EnMS and to demonstrate energy performance improvement.</v>
      </c>
      <c r="D75" s="82">
        <f>'4. Support (14-16) '!J21</f>
        <v>0</v>
      </c>
    </row>
    <row r="76" spans="2:4" ht="56">
      <c r="B76" s="161"/>
      <c r="C76" s="81" t="str">
        <f>'4. Support (14-16) '!C22</f>
        <v>Sub-task 16.3 – List your EnMS documents, assign document owners and document approvers, and define the relevant document controls. Make document owners responsible for conformance with the controls for the documented information to be maintained (i.e., documents).</v>
      </c>
      <c r="D76" s="82">
        <f>'4. Support (14-16) '!J22</f>
        <v>0</v>
      </c>
    </row>
    <row r="77" spans="2:4" ht="42">
      <c r="B77" s="161"/>
      <c r="C77" s="81" t="str">
        <f>'4. Support (14-16) '!C23</f>
        <v>Sub-task 16.4 – List your EnMS records, assign record owners, and define the relevant record controls. Make record owners responsible for conformance with the controls for documented information to be retained (i.e., records).</v>
      </c>
      <c r="D77" s="82">
        <f>'4. Support (14-16) '!J23</f>
        <v>0</v>
      </c>
    </row>
    <row r="78" spans="2:4" ht="70">
      <c r="B78" s="161"/>
      <c r="C78" s="81" t="str">
        <f>'4. Support (14-16) '!C24</f>
        <v>Sub-task 16.5 – If your organization has existing processes for controlling documents and records, customize them as necessary to meet the documentation needs for your EnMS. If your organization has an existing records policy, make sure that the controls implemented for EnMS records are consistent with the requirements of that policy.</v>
      </c>
      <c r="D78" s="82">
        <f>'4. Support (14-16) '!J24</f>
        <v>0</v>
      </c>
    </row>
    <row r="79" spans="2:4" ht="16">
      <c r="B79" s="83"/>
      <c r="C79" s="83"/>
      <c r="D79" s="31"/>
    </row>
    <row r="80" spans="2:4" ht="16">
      <c r="B80" s="80" t="s">
        <v>917</v>
      </c>
      <c r="C80" s="80" t="str">
        <f>'5. Operation (17-19) '!C8</f>
        <v>Sub-Task</v>
      </c>
      <c r="D80" s="80" t="s">
        <v>926</v>
      </c>
    </row>
    <row r="81" spans="2:4" ht="42">
      <c r="B81" s="160" t="s">
        <v>1012</v>
      </c>
      <c r="C81" s="81" t="str">
        <f>'5. Operation (17-19) '!C10</f>
        <v>Sub-task 17.1 – Create a significant energy use (SEU) operating criteria worksheet and operational controls checklist to determine and set the required criteria and controls for each significant energy use.</v>
      </c>
      <c r="D81" s="82">
        <f>'5. Operation (17-19) '!J10</f>
        <v>0</v>
      </c>
    </row>
    <row r="82" spans="2:4" ht="28">
      <c r="B82" s="161"/>
      <c r="C82" s="81" t="str">
        <f>'5. Operation (17-19) '!C11</f>
        <v>Sub-task 17.2 – Ensure critical factors affecting energy performance are known and communicated to responsible personnel.</v>
      </c>
      <c r="D82" s="82">
        <f>'5. Operation (17-19) '!J11</f>
        <v>0</v>
      </c>
    </row>
    <row r="83" spans="2:4" ht="28">
      <c r="B83" s="161"/>
      <c r="C83" s="81" t="str">
        <f>'5. Operation (17-19) '!C12</f>
        <v>Sub-task 17.3 – Ensure that the operational and maintenance control sections of your action plans have been completed and implemented.</v>
      </c>
      <c r="D83" s="82">
        <f>'5. Operation (17-19) '!J12</f>
        <v>0</v>
      </c>
    </row>
    <row r="84" spans="2:4" ht="28">
      <c r="B84" s="161"/>
      <c r="C84" s="81" t="str">
        <f>'5. Operation (17-19) '!C13</f>
        <v>Sub-task 17.4 – Operate and maintain sites, equipment, systems, or processes associated with your SEUs to meet the determined criteria.</v>
      </c>
      <c r="D84" s="82">
        <f>'5. Operation (17-19) '!J13</f>
        <v>0</v>
      </c>
    </row>
    <row r="85" spans="2:4" ht="28">
      <c r="B85" s="161"/>
      <c r="C85" s="81" t="str">
        <f>'5. Operation (17-19) '!C14</f>
        <v>Sub-task 17.5 – Establish processes to control planned changes affecting operational and maintenance criteria or controls.</v>
      </c>
      <c r="D85" s="82">
        <f>'5. Operation (17-19) '!J14</f>
        <v>0</v>
      </c>
    </row>
    <row r="86" spans="2:4" ht="16">
      <c r="B86" s="161"/>
      <c r="C86" s="81" t="str">
        <f>'5. Operation (17-19) '!C15</f>
        <v>Sub-task 17.6 – Control outsourced SEUs or processes related to SEUs.</v>
      </c>
      <c r="D86" s="82">
        <f>'5. Operation (17-19) '!J15</f>
        <v>0</v>
      </c>
    </row>
    <row r="87" spans="2:4" ht="28">
      <c r="B87" s="160" t="s">
        <v>1013</v>
      </c>
      <c r="C87" s="81" t="str">
        <f>'5. Operation (17-19) '!C16</f>
        <v>Sub-task 18.1 – Identify the sites, equipment, systems, and processes that can have significant impact on energy performance.</v>
      </c>
      <c r="D87" s="82">
        <f>'5. Operation (17-19) '!J16</f>
        <v>0</v>
      </c>
    </row>
    <row r="88" spans="2:4" ht="28">
      <c r="B88" s="161"/>
      <c r="C88" s="81" t="str">
        <f>'5. Operation (17-19) '!C17</f>
        <v>Sub-task 18.2 – Incorporate consideration of energy opportunities and operational controls in design projects.</v>
      </c>
      <c r="D88" s="82">
        <f>'5. Operation (17-19) '!J17</f>
        <v>0</v>
      </c>
    </row>
    <row r="89" spans="2:4" ht="28">
      <c r="B89" s="161"/>
      <c r="C89" s="81" t="str">
        <f>'5. Operation (17-19) '!C18</f>
        <v>Sub-task 18.3 – Include results of energy performance considerations in specification, design, and procurement activities, where applicable.</v>
      </c>
      <c r="D89" s="82">
        <f>'5. Operation (17-19) '!J18</f>
        <v>0</v>
      </c>
    </row>
    <row r="90" spans="2:4" ht="28">
      <c r="B90" s="161"/>
      <c r="C90" s="81" t="str">
        <f>'5. Operation (17-19) '!C19</f>
        <v>Sub-task 18.4 – Retain records of the results of design activities related to energy performance.</v>
      </c>
      <c r="D90" s="82">
        <f>'5. Operation (17-19) '!J19</f>
        <v>0</v>
      </c>
    </row>
    <row r="91" spans="2:4" ht="56">
      <c r="B91" s="160" t="s">
        <v>1014</v>
      </c>
      <c r="C91" s="81" t="str">
        <f>'5. Operation (17-19) '!C20</f>
        <v>Sub-task 19.1 – For purchases related to significant energy uses (SEUs), clearly identify any energy performance-related requirements. Communicate these requirements to suppliers and/or service providers, and inform them that energy performance is part of the evaluation criteria.</v>
      </c>
      <c r="D91" s="82">
        <f>'5. Operation (17-19) '!J20</f>
        <v>0</v>
      </c>
    </row>
    <row r="92" spans="2:4" ht="28">
      <c r="B92" s="161"/>
      <c r="C92" s="81" t="str">
        <f>'5. Operation (17-19) '!C21</f>
        <v>Sub-task 19.2 – Evaluate your organization’s current procurement processes for items that can significantly impact energy performance.</v>
      </c>
      <c r="D92" s="82">
        <f>'5. Operation (17-19) '!J21</f>
        <v>0</v>
      </c>
    </row>
    <row r="93" spans="2:4" ht="28">
      <c r="B93" s="161"/>
      <c r="C93" s="81" t="str">
        <f>'5. Operation (17-19) '!C22</f>
        <v>Sub-task 19.3 – Determine and take any needed actions to adjust existing procurement processes to meet energy management system (EnMS) requirements.</v>
      </c>
      <c r="D93" s="82">
        <f>'5. Operation (17-19) '!J22</f>
        <v>0</v>
      </c>
    </row>
    <row r="94" spans="2:4" ht="28">
      <c r="B94" s="161"/>
      <c r="C94" s="81" t="str">
        <f>'5. Operation (17-19) '!C23</f>
        <v>Sub-task 19.4 – Develop life cycle criteria for specific types of procurement activities if you do not have them already.</v>
      </c>
      <c r="D94" s="82">
        <f>'5. Operation (17-19) '!J23</f>
        <v>0</v>
      </c>
    </row>
    <row r="95" spans="2:4" ht="42">
      <c r="B95" s="161"/>
      <c r="C95" s="81" t="str">
        <f>'5. Operation (17-19) '!C24</f>
        <v>Sub-task 19.5 – Develop and communicate specifications for the purchase of energy supply and ensuring the energy performance of procured equipment and services.</v>
      </c>
      <c r="D95" s="82">
        <f>'5. Operation (17-19) '!J24</f>
        <v>0</v>
      </c>
    </row>
    <row r="96" spans="2:4" ht="42">
      <c r="B96" s="161"/>
      <c r="C96" s="81" t="str">
        <f>'5. Operation (17-19) '!C25</f>
        <v>Sub-task 19.6 – Determine if any specifications for the purchase of energy supplies are applicable to ensure the energy performance of equipment and services purchased.</v>
      </c>
      <c r="D96" s="82">
        <f>'5. Operation (17-19) '!J25</f>
        <v>0</v>
      </c>
    </row>
    <row r="97" spans="2:4" ht="16">
      <c r="B97" s="83"/>
      <c r="C97" s="83"/>
      <c r="D97" s="31"/>
    </row>
    <row r="98" spans="2:4" ht="16">
      <c r="B98" s="80" t="s">
        <v>924</v>
      </c>
      <c r="C98" s="80" t="str">
        <f>'6. Performance Eval. (20-23)'!C8</f>
        <v>Sub-Task</v>
      </c>
      <c r="D98" s="80" t="s">
        <v>926</v>
      </c>
    </row>
    <row r="99" spans="2:4" ht="70">
      <c r="B99" s="160" t="s">
        <v>1015</v>
      </c>
      <c r="C99" s="81" t="str">
        <f>'6. Performance Eval. (20-23)'!C10</f>
        <v>Sub-task 20.1 – Determine what data or information is needed to establish trends in energy management system (EnMS) performance, including trends in nonconformities, corrective actions, and results in monitoring and measurement, internal and external audits, and evaluations of compliance with applicable energy-related legal and other requirements.</v>
      </c>
      <c r="D99" s="82">
        <f>'6. Performance Eval. (20-23)'!J10</f>
        <v>0</v>
      </c>
    </row>
    <row r="100" spans="2:4" ht="56">
      <c r="B100" s="161"/>
      <c r="C100" s="81" t="str">
        <f>'6. Performance Eval. (20-23)'!C11</f>
        <v>Sub-task 20.2 – Determine what data or information is needed to monitor, measure, analyze, and evaluate the results of the EnMS and its effectiveness as related to the intended outcomes of your EnMS and the strategic goals and priorities of your organization.</v>
      </c>
      <c r="D100" s="82">
        <f>'6. Performance Eval. (20-23)'!J11</f>
        <v>0</v>
      </c>
    </row>
    <row r="101" spans="2:4" ht="28">
      <c r="B101" s="161"/>
      <c r="C101" s="81" t="str">
        <f>'6. Performance Eval. (20-23)'!C12</f>
        <v>Sub-task 20.3 – Determine the methods to be used, when the monitoring and measurement will be done, and when the results will be analyzed and evaluated.</v>
      </c>
      <c r="D101" s="82">
        <f>'6. Performance Eval. (20-23)'!J12</f>
        <v>0</v>
      </c>
    </row>
    <row r="102" spans="2:4" ht="28">
      <c r="B102" s="161"/>
      <c r="C102" s="81" t="str">
        <f>'6. Performance Eval. (20-23)'!C13</f>
        <v>Sub-task 20.4 – Implement the monitoring and measurement analysis of EnMS performance and the evaluation of EnMS effectiveness.</v>
      </c>
      <c r="D102" s="82">
        <f>'6. Performance Eval. (20-23)'!J13</f>
        <v>0</v>
      </c>
    </row>
    <row r="103" spans="2:4" ht="70">
      <c r="B103" s="160" t="s">
        <v>1016</v>
      </c>
      <c r="C103" s="81" t="str">
        <f>'6. Performance Eval. (20-23)'!C14</f>
        <v>Sub-task 21.1 – Determine what needs to be monitored and measured for energy performance, including the key characteristics of operations affecting energy performance. Use the data and information you generated in the energy review, energy data collection plan, analysis of significant energy uses (SEUs), your energy performance indicators (EnPIs), and energy baselines (EnBs).</v>
      </c>
      <c r="D103" s="82">
        <f>'6. Performance Eval. (20-23)'!J14</f>
        <v>0</v>
      </c>
    </row>
    <row r="104" spans="2:4" ht="42">
      <c r="B104" s="161"/>
      <c r="C104" s="81" t="str">
        <f>'6. Performance Eval. (20-23)'!C15</f>
        <v>Sub-task 21.2 – For each datum/metric, define the method used for monitoring, measuring, analysis, and evaluation. Define how often and when the results are to be analyzed and evaluated.</v>
      </c>
      <c r="D104" s="82">
        <f>'6. Performance Eval. (20-23)'!J15</f>
        <v>0</v>
      </c>
    </row>
    <row r="105" spans="2:4" ht="28">
      <c r="B105" s="161"/>
      <c r="C105" s="81" t="str">
        <f>'6. Performance Eval. (20-23)'!C16</f>
        <v>Sub-task 21.3 – Implement all needed monitoring, measurement, and analysis if not already in place from prior Navigator tasks.</v>
      </c>
      <c r="D105" s="82">
        <f>'6. Performance Eval. (20-23)'!J16</f>
        <v>0</v>
      </c>
    </row>
    <row r="106" spans="2:4" ht="28">
      <c r="B106" s="161"/>
      <c r="C106" s="81" t="str">
        <f>'6. Performance Eval. (20-23)'!C17</f>
        <v>Sub-task 21.4 – Evaluate your organization’s energy performance by comparing EnPI values to the corresponding EnB.</v>
      </c>
      <c r="D106" s="82">
        <f>'6. Performance Eval. (20-23)'!J17</f>
        <v>0</v>
      </c>
    </row>
    <row r="107" spans="2:4" ht="28">
      <c r="B107" s="161"/>
      <c r="C107" s="81" t="str">
        <f>'6. Performance Eval. (20-23)'!C18</f>
        <v>Sub-task 21.5 – For each performance metric in the energy measurement plan, define the criteria or parameters for a significant deviation in energy performance.</v>
      </c>
      <c r="D107" s="82">
        <f>'6. Performance Eval. (20-23)'!J18</f>
        <v>0</v>
      </c>
    </row>
    <row r="108" spans="2:4" ht="28">
      <c r="B108" s="161"/>
      <c r="C108" s="81" t="str">
        <f>'6. Performance Eval. (20-23)'!C19</f>
        <v>Sub-task 21.6 – Establish a process for investigating and responding to such deviations and for retaining records of the results.</v>
      </c>
      <c r="D108" s="82">
        <f>'6. Performance Eval. (20-23)'!J19</f>
        <v>0</v>
      </c>
    </row>
    <row r="109" spans="2:4" ht="28">
      <c r="B109" s="161"/>
      <c r="C109" s="81" t="str">
        <f>'6. Performance Eval. (20-23)'!C20</f>
        <v>Sub-task 21.7 – Train the appropriate personnel on how to identify and respond to significant deviations in energy performance.</v>
      </c>
      <c r="D109" s="82">
        <f>'6. Performance Eval. (20-23)'!J20</f>
        <v>0</v>
      </c>
    </row>
    <row r="110" spans="2:4" ht="16">
      <c r="B110" s="161"/>
      <c r="C110" s="81" t="str">
        <f>'6. Performance Eval. (20-23)'!C21</f>
        <v>Sub-task 21.8 – Record results from monitoring and measurement.</v>
      </c>
      <c r="D110" s="82">
        <f>'6. Performance Eval. (20-23)'!J21</f>
        <v>0</v>
      </c>
    </row>
    <row r="111" spans="2:4" ht="28">
      <c r="B111" s="160" t="s">
        <v>1021</v>
      </c>
      <c r="C111" s="81" t="str">
        <f>'6. Performance Eval. (20-23)'!C22</f>
        <v>Sub-task 22.1 – Appoint an energy management system (EnMS) internal audit program manager.</v>
      </c>
      <c r="D111" s="82">
        <f>'6. Performance Eval. (20-23)'!J22</f>
        <v>0</v>
      </c>
    </row>
    <row r="112" spans="2:4" ht="42">
      <c r="B112" s="161"/>
      <c r="C112" s="81" t="str">
        <f>'6. Performance Eval. (20-23)'!C23</f>
        <v>Sub-task 22.2 – Develop a documented internal audit procedure that addresses the responsibilities, planning, and conducting of EnMS internal audits, as well as the reporting of audit results.</v>
      </c>
      <c r="D112" s="82">
        <f>'6. Performance Eval. (20-23)'!J23</f>
        <v>0</v>
      </c>
    </row>
    <row r="113" spans="2:4" ht="56">
      <c r="B113" s="161"/>
      <c r="C113" s="81" t="str">
        <f>'6. Performance Eval. (20-23)'!C24</f>
        <v>Sub-task 22.3 – Identify personnel to serve as EnMS internal auditors and train them on 50001 Ready Navigator EnMS guidance (or optionally ISO 50001 requirements and/or internal auditing of ISO 50001 including auditing of energy performance improvement), and your internal audit procedure.</v>
      </c>
      <c r="D113" s="82">
        <f>'6. Performance Eval. (20-23)'!J24</f>
        <v>0</v>
      </c>
    </row>
    <row r="114" spans="2:4" ht="28">
      <c r="B114" s="161"/>
      <c r="C114" s="81" t="str">
        <f>'6. Performance Eval. (20-23)'!C25</f>
        <v>Sub-task 22.4 – Conduct regularly scheduled EnMS internal audits to identify areas of success and areas in need of improvement.</v>
      </c>
      <c r="D114" s="82">
        <f>'6. Performance Eval. (20-23)'!J25</f>
        <v>0</v>
      </c>
    </row>
    <row r="115" spans="2:4" ht="16">
      <c r="B115" s="161"/>
      <c r="C115" s="81" t="str">
        <f>'6. Performance Eval. (20-23)'!C26</f>
        <v>Sub-task 22.5 – Record the results of your organization’s internal audits.</v>
      </c>
      <c r="D115" s="82">
        <f>'6. Performance Eval. (20-23)'!J26</f>
        <v>0</v>
      </c>
    </row>
    <row r="116" spans="2:4" ht="28">
      <c r="B116" s="161"/>
      <c r="C116" s="81" t="str">
        <f>'6. Performance Eval. (20-23)'!C27</f>
        <v>Sub-task 22.6 – Ensure that internal audit results are reported to relevant management.</v>
      </c>
      <c r="D116" s="82">
        <f>'6. Performance Eval. (20-23)'!J27</f>
        <v>0</v>
      </c>
    </row>
    <row r="117" spans="2:4" ht="28">
      <c r="B117" s="160" t="s">
        <v>1018</v>
      </c>
      <c r="C117" s="81" t="str">
        <f>'6. Performance Eval. (20-23)'!C28</f>
        <v>Sub-task 23.1 – Define the intervals at which top management will review the energy management system (EnMS) and energy performance.</v>
      </c>
      <c r="D117" s="82">
        <f>'6. Performance Eval. (20-23)'!J28</f>
        <v>0</v>
      </c>
    </row>
    <row r="118" spans="2:4" ht="16">
      <c r="B118" s="161"/>
      <c r="C118" s="81" t="str">
        <f>'6. Performance Eval. (20-23)'!C29</f>
        <v>Sub-task 23.2 – Identify who must participate in the management review.</v>
      </c>
      <c r="D118" s="82">
        <f>'6. Performance Eval. (20-23)'!J29</f>
        <v>0</v>
      </c>
    </row>
    <row r="119" spans="2:4" ht="28">
      <c r="B119" s="161"/>
      <c r="C119" s="81" t="str">
        <f>'6. Performance Eval. (20-23)'!C30</f>
        <v>Sub-task 23.3 – Compile the relevant data and information (inputs) needed for the management review and prepare this information for presentation.</v>
      </c>
      <c r="D119" s="82">
        <f>'6. Performance Eval. (20-23)'!J30</f>
        <v>0</v>
      </c>
    </row>
    <row r="120" spans="2:4" ht="28">
      <c r="B120" s="161"/>
      <c r="C120" s="81" t="str">
        <f>'6. Performance Eval. (20-23)'!C31</f>
        <v>Sub-task 23.4 – Conduct management reviews that address all required inputs and outputs.</v>
      </c>
      <c r="D120" s="82">
        <f>'6. Performance Eval. (20-23)'!J31</f>
        <v>0</v>
      </c>
    </row>
    <row r="121" spans="2:4" ht="28">
      <c r="B121" s="161"/>
      <c r="C121" s="81" t="str">
        <f>'6. Performance Eval. (20-23)'!C32</f>
        <v>Sub-task 23.5 – Implement the decisions and actions (outputs) of management reviews.</v>
      </c>
      <c r="D121" s="82">
        <f>'6. Performance Eval. (20-23)'!J32</f>
        <v>0</v>
      </c>
    </row>
    <row r="122" spans="2:4" ht="28">
      <c r="B122" s="161"/>
      <c r="C122" s="81" t="str">
        <f>'6. Performance Eval. (20-23)'!C33</f>
        <v>Sub-task 23.6 – Determine if the EnMS continues to be suitable, adequate, effective, and aligned with your organization’s strategic direction.</v>
      </c>
      <c r="D122" s="82">
        <f>'6. Performance Eval. (20-23)'!J33</f>
        <v>0</v>
      </c>
    </row>
    <row r="123" spans="2:4" ht="16">
      <c r="B123" s="161"/>
      <c r="C123" s="81" t="str">
        <f>'6. Performance Eval. (20-23)'!C34</f>
        <v>Sub-task 23.7 – Maintain a record of the management reviews.</v>
      </c>
      <c r="D123" s="82">
        <f>'6. Performance Eval. (20-23)'!J34</f>
        <v>0</v>
      </c>
    </row>
    <row r="124" spans="2:4" ht="16">
      <c r="B124" s="83"/>
      <c r="C124" s="83"/>
      <c r="D124" s="31"/>
    </row>
    <row r="125" spans="2:4" ht="16">
      <c r="B125" s="80" t="s">
        <v>925</v>
      </c>
      <c r="C125" s="80" t="str">
        <f>'7. Improvement (24-25) '!C8</f>
        <v>Sub-Task</v>
      </c>
      <c r="D125" s="80" t="s">
        <v>926</v>
      </c>
    </row>
    <row r="126" spans="2:4" ht="28">
      <c r="B126" s="160" t="s">
        <v>1019</v>
      </c>
      <c r="C126" s="81" t="str">
        <f>'7. Improvement (24-25) '!C10</f>
        <v>Sub-task 24.1 – Develop and implement a process for taking corrective action at your organization.</v>
      </c>
      <c r="D126" s="82">
        <f>'7. Improvement (24-25) '!J10</f>
        <v>0</v>
      </c>
    </row>
    <row r="127" spans="2:4" ht="28">
      <c r="B127" s="161"/>
      <c r="C127" s="81" t="str">
        <f>'7. Improvement (24-25) '!C11</f>
        <v>Sub-task 24.2 – Define roles, responsibilities, and authorities for the various steps in the corrective action process.</v>
      </c>
      <c r="D127" s="82">
        <f>'7. Improvement (24-25) '!J11</f>
        <v>0</v>
      </c>
    </row>
    <row r="128" spans="2:4" ht="28">
      <c r="B128" s="161"/>
      <c r="C128" s="81" t="str">
        <f>'7. Improvement (24-25) '!C12</f>
        <v>Sub-task 24.3 – Train employees on the types of problems and nonconformities to be addressed through implementing the corrective action process.</v>
      </c>
      <c r="D128" s="82">
        <f>'7. Improvement (24-25) '!J12</f>
        <v>0</v>
      </c>
    </row>
    <row r="129" spans="2:4" ht="42">
      <c r="B129" s="160" t="s">
        <v>1020</v>
      </c>
      <c r="C129" s="81" t="str">
        <f>'7. Improvement (24-25) '!C13</f>
        <v>Sub-task 25.1 – Check that processes are in place for reviewing and updating specific parts of the energy management system (EnMS) on a regular basis and that the relevant decisions on “how,” “when,” and “who” are made and implemented.</v>
      </c>
      <c r="D129" s="82">
        <f>'7. Improvement (24-25) '!J13</f>
        <v>0</v>
      </c>
    </row>
    <row r="130" spans="2:4" ht="28">
      <c r="B130" s="161"/>
      <c r="C130" s="81" t="str">
        <f>'7. Improvement (24-25) '!C14</f>
        <v>Sub-task 25.2 – Confirm that the needed connections between the processes of the EnMS and how the organization manages change are present.</v>
      </c>
      <c r="D130" s="82">
        <f>'7. Improvement (24-25) '!J14</f>
        <v>0</v>
      </c>
    </row>
    <row r="131" spans="2:4" ht="28">
      <c r="B131" s="161"/>
      <c r="C131" s="81" t="str">
        <f>'7. Improvement (24-25) '!C15</f>
        <v>Sub-task 25.3 – Review processes for integrating EnMS requirements into the organization’s business operations and practices.</v>
      </c>
      <c r="D131" s="82">
        <f>'7. Improvement (24-25) '!J15</f>
        <v>0</v>
      </c>
    </row>
    <row r="132" spans="2:4" ht="28">
      <c r="B132" s="161"/>
      <c r="C132" s="81" t="str">
        <f>'7. Improvement (24-25) '!C16</f>
        <v>Sub-task 25.4 – Confirm that top management promotes continual improvement as part of organizational culture and meets and demonstrates its responsibilities.</v>
      </c>
      <c r="D132" s="82">
        <f>'7. Improvement (24-25) '!J16</f>
        <v>0</v>
      </c>
    </row>
    <row r="133" spans="2:4" ht="28">
      <c r="B133" s="161"/>
      <c r="C133" s="81" t="str">
        <f>'7. Improvement (24-25) '!C17</f>
        <v>Sub-task 25.5 – Ensure you have processes in place to continually improve the EnMS and energy performance.</v>
      </c>
      <c r="D133" s="82">
        <f>'7. Improvement (24-25) '!J17</f>
        <v>0</v>
      </c>
    </row>
    <row r="134" spans="2:4" ht="16">
      <c r="B134" s="45"/>
      <c r="C134" s="45"/>
      <c r="D134" s="44"/>
    </row>
    <row r="135" spans="2:4" ht="16">
      <c r="B135" s="45"/>
      <c r="C135" s="45"/>
      <c r="D135" s="44"/>
    </row>
    <row r="136" spans="2:4" ht="16">
      <c r="B136" s="45"/>
      <c r="C136" s="45"/>
      <c r="D136" s="44"/>
    </row>
    <row r="137" spans="2:4" ht="16">
      <c r="B137" s="45"/>
      <c r="C137" s="45"/>
      <c r="D137" s="44"/>
    </row>
    <row r="138" spans="2:4" ht="16">
      <c r="B138" s="45"/>
      <c r="C138" s="45"/>
      <c r="D138" s="44"/>
    </row>
    <row r="139" spans="2:4" ht="16">
      <c r="B139" s="45"/>
      <c r="C139" s="45"/>
      <c r="D139" s="44"/>
    </row>
    <row r="140" spans="2:4" ht="16">
      <c r="B140" s="45"/>
      <c r="C140" s="45"/>
      <c r="D140" s="44"/>
    </row>
    <row r="141" spans="2:4" ht="16">
      <c r="B141" s="45"/>
      <c r="C141" s="45"/>
      <c r="D141" s="44"/>
    </row>
    <row r="142" spans="2:4" ht="16">
      <c r="B142" s="45"/>
      <c r="C142" s="45"/>
      <c r="D142" s="44"/>
    </row>
    <row r="143" spans="2:4" ht="16">
      <c r="B143" s="45"/>
      <c r="C143" s="45"/>
      <c r="D143" s="44"/>
    </row>
    <row r="144" spans="2:4" ht="16">
      <c r="B144" s="45"/>
      <c r="C144" s="45"/>
      <c r="D144" s="44"/>
    </row>
    <row r="145" spans="2:4" ht="16">
      <c r="B145" s="45"/>
      <c r="C145" s="45"/>
      <c r="D145" s="44"/>
    </row>
    <row r="146" spans="2:4" ht="16">
      <c r="B146" s="45"/>
      <c r="C146" s="45"/>
      <c r="D146" s="44"/>
    </row>
    <row r="147" spans="2:4" ht="16">
      <c r="B147" s="45"/>
      <c r="C147" s="45"/>
      <c r="D147" s="44"/>
    </row>
    <row r="148" spans="2:4" ht="16">
      <c r="B148" s="45"/>
      <c r="C148" s="45"/>
      <c r="D148" s="44"/>
    </row>
    <row r="149" spans="2:4" ht="16">
      <c r="B149" s="45"/>
      <c r="C149" s="45"/>
      <c r="D149" s="44"/>
    </row>
    <row r="150" spans="2:4" ht="16">
      <c r="B150" s="45"/>
      <c r="C150" s="45"/>
      <c r="D150" s="44"/>
    </row>
    <row r="151" spans="2:4" ht="16">
      <c r="B151" s="45"/>
      <c r="C151" s="45"/>
      <c r="D151" s="44"/>
    </row>
    <row r="152" spans="2:4" ht="16">
      <c r="B152" s="45"/>
      <c r="C152" s="45"/>
      <c r="D152" s="44"/>
    </row>
    <row r="153" spans="2:4" ht="16">
      <c r="B153" s="45"/>
      <c r="C153" s="45"/>
      <c r="D153" s="44"/>
    </row>
    <row r="154" spans="2:4" ht="16">
      <c r="B154" s="33"/>
      <c r="C154" s="33"/>
      <c r="D154" s="34"/>
    </row>
    <row r="155" spans="2:4" ht="16">
      <c r="B155" s="33"/>
      <c r="C155" s="33"/>
      <c r="D155" s="34"/>
    </row>
    <row r="156" spans="2:4" ht="16">
      <c r="B156" s="33"/>
      <c r="C156" s="33"/>
      <c r="D156" s="34"/>
    </row>
    <row r="157" spans="2:4" ht="16">
      <c r="B157" s="33"/>
      <c r="C157" s="33"/>
      <c r="D157" s="34"/>
    </row>
    <row r="158" spans="2:4" ht="16">
      <c r="B158" s="33"/>
      <c r="C158" s="33"/>
      <c r="D158" s="34"/>
    </row>
    <row r="159" spans="2:4" ht="16">
      <c r="B159" s="33"/>
      <c r="C159" s="33"/>
      <c r="D159" s="34"/>
    </row>
    <row r="160" spans="2:4" ht="16">
      <c r="B160" s="33"/>
      <c r="C160" s="33"/>
      <c r="D160" s="34"/>
    </row>
    <row r="161" spans="2:4" ht="16">
      <c r="B161" s="33"/>
      <c r="C161" s="33"/>
      <c r="D161" s="34"/>
    </row>
    <row r="162" spans="2:4" ht="16">
      <c r="B162" s="33"/>
      <c r="C162" s="33"/>
      <c r="D162" s="34"/>
    </row>
    <row r="163" spans="2:4" ht="16">
      <c r="B163" s="33"/>
      <c r="C163" s="33"/>
      <c r="D163" s="34"/>
    </row>
    <row r="164" spans="2:4" ht="16">
      <c r="B164" s="33"/>
      <c r="C164" s="33"/>
      <c r="D164" s="34"/>
    </row>
    <row r="165" spans="2:4" ht="16">
      <c r="B165" s="33"/>
      <c r="C165" s="33"/>
      <c r="D165" s="34"/>
    </row>
    <row r="166" spans="2:4" ht="16">
      <c r="B166" s="33"/>
      <c r="C166" s="33"/>
      <c r="D166" s="34"/>
    </row>
    <row r="167" spans="2:4" ht="16">
      <c r="B167" s="33"/>
      <c r="C167" s="33"/>
      <c r="D167" s="34"/>
    </row>
    <row r="168" spans="2:4" ht="16">
      <c r="B168" s="33"/>
      <c r="C168" s="33"/>
      <c r="D168" s="34"/>
    </row>
    <row r="169" spans="2:4" ht="16">
      <c r="B169" s="33"/>
      <c r="C169" s="33"/>
      <c r="D169" s="34"/>
    </row>
    <row r="170" spans="2:4" ht="16">
      <c r="B170" s="33"/>
      <c r="C170" s="33"/>
      <c r="D170" s="34"/>
    </row>
    <row r="171" spans="2:4" ht="16">
      <c r="B171" s="33"/>
      <c r="C171" s="33"/>
      <c r="D171" s="34"/>
    </row>
    <row r="172" spans="2:4" ht="16">
      <c r="B172" s="33"/>
      <c r="C172" s="33"/>
      <c r="D172" s="34"/>
    </row>
    <row r="173" spans="2:4" ht="16">
      <c r="B173" s="33"/>
      <c r="C173" s="33"/>
      <c r="D173" s="34"/>
    </row>
    <row r="174" spans="2:4" ht="16">
      <c r="B174" s="33"/>
      <c r="C174" s="33"/>
      <c r="D174" s="34"/>
    </row>
    <row r="175" spans="2:4" ht="16">
      <c r="B175" s="33"/>
      <c r="C175" s="33"/>
      <c r="D175" s="34"/>
    </row>
    <row r="176" spans="2:4" ht="16">
      <c r="B176" s="33"/>
      <c r="C176" s="33"/>
      <c r="D176" s="34"/>
    </row>
    <row r="177" spans="2:4" ht="16">
      <c r="B177" s="33"/>
      <c r="C177" s="33"/>
      <c r="D177" s="34"/>
    </row>
    <row r="178" spans="2:4" ht="16">
      <c r="B178" s="33"/>
      <c r="C178" s="33"/>
      <c r="D178" s="34"/>
    </row>
    <row r="179" spans="2:4" ht="16">
      <c r="B179" s="33"/>
      <c r="C179" s="33"/>
      <c r="D179" s="34"/>
    </row>
    <row r="180" spans="2:4" ht="16">
      <c r="B180" s="33"/>
      <c r="C180" s="33"/>
      <c r="D180" s="34"/>
    </row>
    <row r="181" spans="2:4" ht="16">
      <c r="B181" s="33"/>
      <c r="C181" s="33"/>
      <c r="D181" s="34"/>
    </row>
    <row r="182" spans="2:4" ht="16">
      <c r="B182" s="33"/>
      <c r="C182" s="33"/>
      <c r="D182" s="34"/>
    </row>
    <row r="183" spans="2:4" ht="16">
      <c r="B183" s="33"/>
      <c r="C183" s="33"/>
      <c r="D183" s="34"/>
    </row>
    <row r="184" spans="2:4" ht="16">
      <c r="B184" s="33"/>
      <c r="C184" s="33"/>
      <c r="D184" s="34"/>
    </row>
    <row r="185" spans="2:4" ht="16">
      <c r="B185" s="33"/>
      <c r="C185" s="33"/>
      <c r="D185" s="34"/>
    </row>
    <row r="186" spans="2:4" ht="16">
      <c r="B186" s="33"/>
      <c r="C186" s="33"/>
      <c r="D186" s="34"/>
    </row>
    <row r="187" spans="2:4" ht="16">
      <c r="B187" s="33"/>
      <c r="C187" s="33"/>
      <c r="D187" s="34"/>
    </row>
    <row r="188" spans="2:4" ht="16">
      <c r="B188" s="33"/>
      <c r="C188" s="33"/>
      <c r="D188" s="34"/>
    </row>
    <row r="189" spans="2:4" ht="16">
      <c r="B189" s="33"/>
      <c r="C189" s="33"/>
      <c r="D189" s="34"/>
    </row>
    <row r="190" spans="2:4" ht="16">
      <c r="B190" s="33"/>
      <c r="C190" s="33"/>
      <c r="D190" s="34"/>
    </row>
    <row r="191" spans="2:4" ht="16">
      <c r="B191" s="33"/>
      <c r="C191" s="33"/>
      <c r="D191" s="34"/>
    </row>
    <row r="192" spans="2:4" ht="16">
      <c r="B192" s="33"/>
      <c r="C192" s="33"/>
      <c r="D192" s="34"/>
    </row>
    <row r="193" spans="2:4" ht="16">
      <c r="B193" s="33"/>
      <c r="C193" s="33"/>
      <c r="D193" s="34"/>
    </row>
    <row r="194" spans="2:4" ht="16">
      <c r="B194" s="33"/>
      <c r="C194" s="33"/>
      <c r="D194" s="34"/>
    </row>
    <row r="195" spans="2:4" ht="16">
      <c r="B195" s="33"/>
      <c r="C195" s="33"/>
      <c r="D195" s="34"/>
    </row>
    <row r="196" spans="2:4" ht="16">
      <c r="B196" s="33"/>
      <c r="C196" s="33"/>
      <c r="D196" s="34"/>
    </row>
    <row r="197" spans="2:4" ht="16">
      <c r="B197" s="33"/>
      <c r="C197" s="33"/>
      <c r="D197" s="34"/>
    </row>
    <row r="198" spans="2:4" ht="16">
      <c r="B198" s="33"/>
      <c r="C198" s="33"/>
      <c r="D198" s="34"/>
    </row>
    <row r="199" spans="2:4" ht="16">
      <c r="B199" s="33"/>
      <c r="C199" s="33"/>
      <c r="D199" s="34"/>
    </row>
    <row r="200" spans="2:4" ht="16">
      <c r="B200" s="33"/>
      <c r="C200" s="33"/>
      <c r="D200" s="34"/>
    </row>
    <row r="201" spans="2:4" ht="16">
      <c r="B201" s="33"/>
      <c r="C201" s="33"/>
      <c r="D201" s="34"/>
    </row>
    <row r="202" spans="2:4" ht="16">
      <c r="B202" s="33"/>
      <c r="C202" s="33"/>
      <c r="D202" s="34"/>
    </row>
    <row r="203" spans="2:4" ht="16">
      <c r="B203" s="33"/>
      <c r="C203" s="33"/>
      <c r="D203" s="34"/>
    </row>
    <row r="204" spans="2:4" ht="16">
      <c r="B204" s="33"/>
      <c r="C204" s="33"/>
      <c r="D204" s="34"/>
    </row>
    <row r="205" spans="2:4" ht="16">
      <c r="B205" s="33"/>
      <c r="C205" s="33"/>
      <c r="D205" s="34"/>
    </row>
    <row r="206" spans="2:4" ht="16">
      <c r="B206" s="33"/>
      <c r="C206" s="33"/>
      <c r="D206" s="34"/>
    </row>
    <row r="207" spans="2:4" ht="16">
      <c r="B207" s="33"/>
      <c r="C207" s="33"/>
      <c r="D207" s="34"/>
    </row>
    <row r="208" spans="2:4" ht="16">
      <c r="B208" s="33"/>
      <c r="C208" s="33"/>
      <c r="D208" s="34"/>
    </row>
    <row r="209" spans="2:4" ht="16">
      <c r="B209" s="33"/>
      <c r="C209" s="33"/>
      <c r="D209" s="34"/>
    </row>
    <row r="210" spans="2:4" ht="16">
      <c r="B210" s="33"/>
      <c r="C210" s="33"/>
      <c r="D210" s="34"/>
    </row>
    <row r="211" spans="2:4" ht="16">
      <c r="B211" s="33"/>
      <c r="C211" s="33"/>
      <c r="D211" s="34"/>
    </row>
    <row r="212" spans="2:4" ht="16">
      <c r="B212" s="33"/>
      <c r="C212" s="33"/>
      <c r="D212" s="34"/>
    </row>
    <row r="213" spans="2:4" ht="16">
      <c r="B213" s="33"/>
      <c r="C213" s="33"/>
      <c r="D213" s="34"/>
    </row>
    <row r="214" spans="2:4" ht="16">
      <c r="B214" s="33"/>
      <c r="C214" s="33"/>
      <c r="D214" s="34"/>
    </row>
    <row r="215" spans="2:4" ht="16">
      <c r="B215" s="33"/>
      <c r="C215" s="33"/>
      <c r="D215" s="34"/>
    </row>
    <row r="216" spans="2:4" ht="16">
      <c r="B216" s="33"/>
      <c r="C216" s="33"/>
      <c r="D216" s="34"/>
    </row>
    <row r="217" spans="2:4" ht="16">
      <c r="B217" s="33"/>
      <c r="C217" s="33"/>
      <c r="D217" s="34"/>
    </row>
    <row r="218" spans="2:4" ht="16">
      <c r="B218" s="33"/>
      <c r="C218" s="33"/>
      <c r="D218" s="34"/>
    </row>
    <row r="219" spans="2:4" ht="16">
      <c r="B219" s="33"/>
      <c r="C219" s="33"/>
      <c r="D219" s="34"/>
    </row>
    <row r="220" spans="2:4" ht="16">
      <c r="B220" s="33"/>
      <c r="C220" s="33"/>
      <c r="D220" s="34"/>
    </row>
    <row r="221" spans="2:4" ht="16">
      <c r="B221" s="33"/>
      <c r="C221" s="33"/>
      <c r="D221" s="34"/>
    </row>
    <row r="222" spans="2:4" ht="16">
      <c r="B222" s="33"/>
      <c r="C222" s="33"/>
      <c r="D222" s="34"/>
    </row>
    <row r="223" spans="2:4" ht="16">
      <c r="B223" s="33"/>
      <c r="C223" s="33"/>
      <c r="D223" s="34"/>
    </row>
    <row r="224" spans="2:4" ht="16">
      <c r="B224" s="33"/>
      <c r="C224" s="33"/>
      <c r="D224" s="34"/>
    </row>
    <row r="225" spans="2:4" ht="16">
      <c r="B225" s="33"/>
      <c r="C225" s="33"/>
      <c r="D225" s="34"/>
    </row>
    <row r="226" spans="2:4" ht="16">
      <c r="B226" s="33"/>
      <c r="C226" s="33"/>
      <c r="D226" s="34"/>
    </row>
    <row r="227" spans="2:4" ht="16">
      <c r="B227" s="33"/>
      <c r="C227" s="33"/>
      <c r="D227" s="34"/>
    </row>
    <row r="228" spans="2:4" ht="16">
      <c r="B228" s="33"/>
      <c r="C228" s="33"/>
      <c r="D228" s="34"/>
    </row>
    <row r="229" spans="2:4" ht="16">
      <c r="B229" s="33"/>
      <c r="C229" s="33"/>
      <c r="D229" s="34"/>
    </row>
    <row r="230" spans="2:4" ht="16">
      <c r="B230" s="33"/>
      <c r="C230" s="33"/>
      <c r="D230" s="34"/>
    </row>
    <row r="231" spans="2:4" ht="16">
      <c r="B231" s="33"/>
      <c r="C231" s="33"/>
      <c r="D231" s="34"/>
    </row>
    <row r="232" spans="2:4" ht="16">
      <c r="B232" s="33"/>
      <c r="C232" s="33"/>
      <c r="D232" s="34"/>
    </row>
    <row r="233" spans="2:4" ht="16">
      <c r="B233" s="33"/>
      <c r="C233" s="33"/>
      <c r="D233" s="34"/>
    </row>
    <row r="234" spans="2:4" ht="16">
      <c r="B234" s="33"/>
      <c r="C234" s="33"/>
      <c r="D234" s="34"/>
    </row>
    <row r="235" spans="2:4" ht="16">
      <c r="B235" s="33"/>
      <c r="C235" s="33"/>
      <c r="D235" s="34"/>
    </row>
    <row r="236" spans="2:4" ht="16">
      <c r="B236" s="33"/>
      <c r="C236" s="33"/>
      <c r="D236" s="34"/>
    </row>
    <row r="237" spans="2:4" ht="16">
      <c r="B237" s="33"/>
      <c r="C237" s="33"/>
      <c r="D237" s="34"/>
    </row>
    <row r="238" spans="2:4" ht="16">
      <c r="B238" s="33"/>
      <c r="C238" s="33"/>
      <c r="D238" s="34"/>
    </row>
    <row r="239" spans="2:4" ht="16">
      <c r="B239" s="33"/>
      <c r="C239" s="33"/>
      <c r="D239" s="34"/>
    </row>
    <row r="240" spans="2:4" ht="16">
      <c r="B240" s="33"/>
      <c r="C240" s="33"/>
      <c r="D240" s="34"/>
    </row>
    <row r="241" spans="2:4" ht="16">
      <c r="B241" s="33"/>
      <c r="C241" s="33"/>
      <c r="D241" s="34"/>
    </row>
    <row r="242" spans="2:4" ht="16">
      <c r="B242" s="33"/>
      <c r="C242" s="33"/>
      <c r="D242" s="34"/>
    </row>
    <row r="243" spans="2:4" ht="16">
      <c r="B243" s="33"/>
      <c r="C243" s="33"/>
      <c r="D243" s="34"/>
    </row>
    <row r="244" spans="2:4" ht="16">
      <c r="B244" s="33"/>
      <c r="C244" s="33"/>
      <c r="D244" s="34"/>
    </row>
    <row r="245" spans="2:4" ht="16">
      <c r="B245" s="33"/>
      <c r="C245" s="33"/>
      <c r="D245" s="34"/>
    </row>
    <row r="246" spans="2:4" ht="16">
      <c r="B246" s="33"/>
      <c r="C246" s="33"/>
      <c r="D246" s="34"/>
    </row>
    <row r="247" spans="2:4" ht="16">
      <c r="B247" s="33"/>
      <c r="C247" s="33"/>
      <c r="D247" s="34"/>
    </row>
    <row r="248" spans="2:4" ht="16">
      <c r="B248" s="33"/>
      <c r="C248" s="33"/>
      <c r="D248" s="34"/>
    </row>
    <row r="249" spans="2:4" ht="16">
      <c r="B249" s="33"/>
      <c r="C249" s="33"/>
      <c r="D249" s="34"/>
    </row>
    <row r="250" spans="2:4" ht="16">
      <c r="B250" s="33"/>
      <c r="C250" s="33"/>
      <c r="D250" s="34"/>
    </row>
    <row r="251" spans="2:4" ht="16">
      <c r="B251" s="33"/>
      <c r="C251" s="33"/>
      <c r="D251" s="34"/>
    </row>
    <row r="252" spans="2:4" ht="16">
      <c r="B252" s="33"/>
      <c r="C252" s="33"/>
      <c r="D252" s="34"/>
    </row>
    <row r="253" spans="2:4" ht="16">
      <c r="B253" s="33"/>
      <c r="C253" s="33"/>
      <c r="D253" s="34"/>
    </row>
    <row r="254" spans="2:4" ht="16">
      <c r="B254" s="33"/>
      <c r="C254" s="33"/>
      <c r="D254" s="34"/>
    </row>
    <row r="255" spans="2:4" ht="16">
      <c r="B255" s="33"/>
      <c r="C255" s="33"/>
      <c r="D255" s="34"/>
    </row>
    <row r="256" spans="2:4" ht="16">
      <c r="B256" s="33"/>
      <c r="C256" s="33"/>
      <c r="D256" s="34"/>
    </row>
    <row r="257" spans="2:4" ht="16">
      <c r="B257" s="33"/>
      <c r="C257" s="33"/>
      <c r="D257" s="34"/>
    </row>
    <row r="258" spans="2:4" ht="16">
      <c r="B258" s="33"/>
      <c r="C258" s="33"/>
      <c r="D258" s="34"/>
    </row>
    <row r="259" spans="2:4" ht="16">
      <c r="B259" s="33"/>
      <c r="C259" s="33"/>
      <c r="D259" s="34"/>
    </row>
    <row r="260" spans="2:4" ht="16">
      <c r="B260" s="33"/>
      <c r="C260" s="33"/>
      <c r="D260" s="34"/>
    </row>
    <row r="261" spans="2:4" ht="16">
      <c r="B261" s="33"/>
      <c r="C261" s="33"/>
      <c r="D261" s="34"/>
    </row>
    <row r="262" spans="2:4" ht="16">
      <c r="B262" s="33"/>
      <c r="C262" s="33"/>
      <c r="D262" s="34"/>
    </row>
    <row r="263" spans="2:4" ht="16">
      <c r="B263" s="33"/>
      <c r="C263" s="33"/>
      <c r="D263" s="34"/>
    </row>
    <row r="264" spans="2:4" ht="16">
      <c r="B264" s="33"/>
      <c r="C264" s="33"/>
      <c r="D264" s="34"/>
    </row>
    <row r="265" spans="2:4" ht="16">
      <c r="B265" s="33"/>
      <c r="C265" s="33"/>
      <c r="D265" s="34"/>
    </row>
    <row r="266" spans="2:4" ht="16">
      <c r="B266" s="33"/>
      <c r="C266" s="33"/>
      <c r="D266" s="34"/>
    </row>
    <row r="267" spans="2:4" ht="16">
      <c r="B267" s="33"/>
      <c r="C267" s="33"/>
      <c r="D267" s="34"/>
    </row>
    <row r="268" spans="2:4" ht="16">
      <c r="B268" s="33"/>
      <c r="C268" s="33"/>
      <c r="D268" s="34"/>
    </row>
    <row r="269" spans="2:4" ht="16">
      <c r="B269" s="33"/>
      <c r="C269" s="33"/>
      <c r="D269" s="34"/>
    </row>
    <row r="270" spans="2:4" ht="16">
      <c r="B270" s="33"/>
      <c r="C270" s="33"/>
      <c r="D270" s="34"/>
    </row>
    <row r="271" spans="2:4" ht="16">
      <c r="B271" s="33"/>
      <c r="C271" s="33"/>
      <c r="D271" s="34"/>
    </row>
    <row r="272" spans="2:4" ht="16">
      <c r="B272" s="33"/>
      <c r="C272" s="33"/>
      <c r="D272" s="34"/>
    </row>
    <row r="273" spans="2:4" ht="16">
      <c r="B273" s="33"/>
      <c r="C273" s="33"/>
      <c r="D273" s="34"/>
    </row>
    <row r="274" spans="2:4" ht="16">
      <c r="B274" s="33"/>
      <c r="C274" s="33"/>
      <c r="D274" s="34"/>
    </row>
    <row r="275" spans="2:4" ht="16">
      <c r="B275" s="33"/>
      <c r="C275" s="33"/>
      <c r="D275" s="34"/>
    </row>
    <row r="276" spans="2:4" ht="16">
      <c r="B276" s="33"/>
      <c r="C276" s="33"/>
      <c r="D276" s="34"/>
    </row>
    <row r="277" spans="2:4" ht="16">
      <c r="B277" s="33"/>
      <c r="C277" s="33"/>
      <c r="D277" s="34"/>
    </row>
    <row r="278" spans="2:4" ht="16">
      <c r="B278" s="33"/>
      <c r="C278" s="33"/>
      <c r="D278" s="34"/>
    </row>
    <row r="279" spans="2:4" ht="16">
      <c r="B279" s="33"/>
      <c r="C279" s="33"/>
      <c r="D279" s="34"/>
    </row>
    <row r="280" spans="2:4" ht="16">
      <c r="B280" s="33"/>
      <c r="C280" s="33"/>
      <c r="D280" s="34"/>
    </row>
    <row r="281" spans="2:4" ht="16">
      <c r="B281" s="33"/>
      <c r="C281" s="33"/>
      <c r="D281" s="34"/>
    </row>
    <row r="282" spans="2:4" ht="16">
      <c r="B282" s="33"/>
      <c r="C282" s="33"/>
      <c r="D282" s="34"/>
    </row>
    <row r="283" spans="2:4" ht="16">
      <c r="B283" s="33"/>
      <c r="C283" s="33"/>
      <c r="D283" s="34"/>
    </row>
    <row r="284" spans="2:4" ht="16">
      <c r="B284" s="33"/>
      <c r="C284" s="33"/>
      <c r="D284" s="34"/>
    </row>
    <row r="285" spans="2:4" ht="16">
      <c r="B285" s="33"/>
      <c r="C285" s="33"/>
      <c r="D285" s="34"/>
    </row>
    <row r="286" spans="2:4" ht="16">
      <c r="B286" s="33"/>
      <c r="C286" s="33"/>
      <c r="D286" s="34"/>
    </row>
    <row r="287" spans="2:4" ht="16">
      <c r="B287" s="33"/>
      <c r="C287" s="33"/>
      <c r="D287" s="34"/>
    </row>
    <row r="288" spans="2:4" ht="16">
      <c r="B288" s="33"/>
      <c r="C288" s="33"/>
      <c r="D288" s="34"/>
    </row>
    <row r="289" spans="2:4" ht="16">
      <c r="B289" s="33"/>
      <c r="C289" s="33"/>
      <c r="D289" s="34"/>
    </row>
    <row r="290" spans="2:4" ht="16">
      <c r="B290" s="33"/>
      <c r="C290" s="33"/>
      <c r="D290" s="34"/>
    </row>
    <row r="291" spans="2:4" ht="16">
      <c r="B291" s="33"/>
      <c r="C291" s="33"/>
      <c r="D291" s="34"/>
    </row>
    <row r="292" spans="2:4" ht="16">
      <c r="B292" s="33"/>
      <c r="C292" s="33"/>
      <c r="D292" s="34"/>
    </row>
    <row r="293" spans="2:4" ht="16">
      <c r="B293" s="33"/>
      <c r="C293" s="33"/>
      <c r="D293" s="34"/>
    </row>
    <row r="294" spans="2:4" ht="16">
      <c r="B294" s="33"/>
      <c r="C294" s="33"/>
      <c r="D294" s="34"/>
    </row>
    <row r="295" spans="2:4" ht="16">
      <c r="B295" s="33"/>
      <c r="C295" s="33"/>
      <c r="D295" s="34"/>
    </row>
    <row r="296" spans="2:4" ht="16">
      <c r="B296" s="33"/>
      <c r="C296" s="33"/>
      <c r="D296" s="34"/>
    </row>
    <row r="297" spans="2:4" ht="16">
      <c r="B297" s="33"/>
      <c r="C297" s="33"/>
      <c r="D297" s="34"/>
    </row>
    <row r="298" spans="2:4" ht="16">
      <c r="B298" s="33"/>
      <c r="C298" s="33"/>
      <c r="D298" s="34"/>
    </row>
    <row r="299" spans="2:4" ht="16">
      <c r="B299" s="33"/>
      <c r="C299" s="33"/>
      <c r="D299" s="34"/>
    </row>
    <row r="300" spans="2:4" ht="16">
      <c r="B300" s="33"/>
      <c r="C300" s="33"/>
      <c r="D300" s="34"/>
    </row>
    <row r="301" spans="2:4" ht="16">
      <c r="B301" s="33"/>
      <c r="C301" s="33"/>
      <c r="D301" s="34"/>
    </row>
    <row r="302" spans="2:4" ht="16">
      <c r="B302" s="33"/>
      <c r="C302" s="33"/>
      <c r="D302" s="34"/>
    </row>
    <row r="303" spans="2:4" ht="16">
      <c r="B303" s="33"/>
      <c r="C303" s="33"/>
      <c r="D303" s="34"/>
    </row>
    <row r="304" spans="2:4" ht="16">
      <c r="B304" s="33"/>
      <c r="C304" s="33"/>
      <c r="D304" s="34"/>
    </row>
    <row r="305" spans="2:4" ht="16">
      <c r="B305" s="33"/>
      <c r="C305" s="33"/>
      <c r="D305" s="34"/>
    </row>
    <row r="306" spans="2:4" ht="16">
      <c r="B306" s="33"/>
      <c r="C306" s="33"/>
      <c r="D306" s="34"/>
    </row>
    <row r="307" spans="2:4" ht="16">
      <c r="B307" s="33"/>
      <c r="C307" s="33"/>
      <c r="D307" s="34"/>
    </row>
    <row r="308" spans="2:4" ht="16">
      <c r="B308" s="33"/>
      <c r="C308" s="33"/>
      <c r="D308" s="34"/>
    </row>
    <row r="309" spans="2:4" ht="16">
      <c r="B309" s="33"/>
      <c r="C309" s="33"/>
      <c r="D309" s="34"/>
    </row>
    <row r="310" spans="2:4" ht="16">
      <c r="B310" s="33"/>
      <c r="C310" s="33"/>
      <c r="D310" s="34"/>
    </row>
    <row r="311" spans="2:4" ht="16">
      <c r="B311" s="33"/>
      <c r="C311" s="33"/>
      <c r="D311" s="34"/>
    </row>
    <row r="312" spans="2:4" ht="16">
      <c r="B312" s="33"/>
      <c r="C312" s="33"/>
      <c r="D312" s="34"/>
    </row>
    <row r="313" spans="2:4" ht="16">
      <c r="B313" s="33"/>
      <c r="C313" s="33"/>
      <c r="D313" s="34"/>
    </row>
    <row r="314" spans="2:4" ht="16">
      <c r="B314" s="33"/>
      <c r="C314" s="33"/>
      <c r="D314" s="34"/>
    </row>
    <row r="315" spans="2:4" ht="16">
      <c r="B315" s="33"/>
      <c r="C315" s="33"/>
      <c r="D315" s="34"/>
    </row>
    <row r="316" spans="2:4" ht="16">
      <c r="B316" s="33"/>
      <c r="C316" s="33"/>
      <c r="D316" s="34"/>
    </row>
    <row r="317" spans="2:4" ht="16">
      <c r="B317" s="33"/>
      <c r="C317" s="33"/>
      <c r="D317" s="34"/>
    </row>
    <row r="318" spans="2:4" ht="16">
      <c r="B318" s="33"/>
      <c r="C318" s="33"/>
      <c r="D318" s="34"/>
    </row>
    <row r="319" spans="2:4" ht="16">
      <c r="B319" s="33"/>
      <c r="C319" s="33"/>
      <c r="D319" s="34"/>
    </row>
    <row r="320" spans="2:4" ht="16">
      <c r="B320" s="33"/>
      <c r="C320" s="33"/>
      <c r="D320" s="34"/>
    </row>
    <row r="321" spans="2:4" ht="16">
      <c r="B321" s="33"/>
      <c r="C321" s="33"/>
      <c r="D321" s="34"/>
    </row>
    <row r="322" spans="2:4" ht="16">
      <c r="B322" s="33"/>
      <c r="C322" s="33"/>
      <c r="D322" s="34"/>
    </row>
    <row r="323" spans="2:4" ht="16">
      <c r="B323" s="33"/>
      <c r="C323" s="33"/>
      <c r="D323" s="34"/>
    </row>
    <row r="324" spans="2:4" ht="16">
      <c r="B324" s="33"/>
      <c r="C324" s="33"/>
      <c r="D324" s="34"/>
    </row>
    <row r="325" spans="2:4" ht="16">
      <c r="B325" s="33"/>
      <c r="C325" s="33"/>
      <c r="D325" s="34"/>
    </row>
    <row r="326" spans="2:4" ht="16">
      <c r="B326" s="33"/>
      <c r="C326" s="33"/>
      <c r="D326" s="34"/>
    </row>
    <row r="327" spans="2:4" ht="16">
      <c r="B327" s="33"/>
      <c r="C327" s="33"/>
      <c r="D327" s="34"/>
    </row>
    <row r="328" spans="2:4" ht="16">
      <c r="B328" s="33"/>
      <c r="C328" s="33"/>
      <c r="D328" s="34"/>
    </row>
    <row r="329" spans="2:4" ht="16">
      <c r="B329" s="33"/>
      <c r="C329" s="33"/>
      <c r="D329" s="34"/>
    </row>
    <row r="330" spans="2:4" ht="16">
      <c r="B330" s="33"/>
      <c r="C330" s="33"/>
      <c r="D330" s="34"/>
    </row>
    <row r="331" spans="2:4" ht="16">
      <c r="B331" s="33"/>
      <c r="C331" s="33"/>
      <c r="D331" s="34"/>
    </row>
    <row r="332" spans="2:4" ht="16">
      <c r="B332" s="33"/>
      <c r="C332" s="33"/>
      <c r="D332" s="34"/>
    </row>
    <row r="333" spans="2:4" ht="16">
      <c r="B333" s="33"/>
      <c r="C333" s="33"/>
      <c r="D333" s="34"/>
    </row>
    <row r="334" spans="2:4" ht="16">
      <c r="B334" s="33"/>
      <c r="C334" s="33"/>
      <c r="D334" s="34"/>
    </row>
    <row r="335" spans="2:4" ht="16">
      <c r="B335" s="33"/>
      <c r="C335" s="33"/>
      <c r="D335" s="34"/>
    </row>
    <row r="336" spans="2:4" ht="16">
      <c r="B336" s="33"/>
      <c r="C336" s="33"/>
      <c r="D336" s="34"/>
    </row>
    <row r="337" spans="2:4" ht="16">
      <c r="B337" s="33"/>
      <c r="C337" s="33"/>
      <c r="D337" s="34"/>
    </row>
    <row r="338" spans="2:4" ht="16">
      <c r="B338" s="33"/>
      <c r="C338" s="33"/>
      <c r="D338" s="34"/>
    </row>
    <row r="339" spans="2:4" ht="16">
      <c r="B339" s="33"/>
      <c r="C339" s="33"/>
      <c r="D339" s="34"/>
    </row>
    <row r="340" spans="2:4" ht="16">
      <c r="B340" s="33"/>
      <c r="C340" s="33"/>
      <c r="D340" s="34"/>
    </row>
    <row r="341" spans="2:4" ht="16">
      <c r="B341" s="33"/>
      <c r="C341" s="33"/>
      <c r="D341" s="34"/>
    </row>
    <row r="342" spans="2:4" ht="16">
      <c r="B342" s="33"/>
      <c r="C342" s="33"/>
      <c r="D342" s="34"/>
    </row>
    <row r="343" spans="2:4" ht="16">
      <c r="B343" s="33"/>
      <c r="C343" s="33"/>
      <c r="D343" s="34"/>
    </row>
    <row r="344" spans="2:4" ht="16">
      <c r="B344" s="33"/>
      <c r="C344" s="33"/>
      <c r="D344" s="34"/>
    </row>
    <row r="345" spans="2:4" ht="16">
      <c r="B345" s="33"/>
      <c r="C345" s="33"/>
      <c r="D345" s="34"/>
    </row>
    <row r="346" spans="2:4" ht="16">
      <c r="B346" s="33"/>
      <c r="C346" s="33"/>
      <c r="D346" s="34"/>
    </row>
    <row r="347" spans="2:4" ht="16">
      <c r="B347" s="33"/>
      <c r="C347" s="33"/>
      <c r="D347" s="34"/>
    </row>
    <row r="348" spans="2:4" ht="16">
      <c r="B348" s="33"/>
      <c r="C348" s="33"/>
      <c r="D348" s="34"/>
    </row>
    <row r="349" spans="2:4" ht="16">
      <c r="B349" s="33"/>
      <c r="C349" s="33"/>
      <c r="D349" s="34"/>
    </row>
    <row r="350" spans="2:4" ht="16">
      <c r="B350" s="33"/>
      <c r="C350" s="33"/>
      <c r="D350" s="34"/>
    </row>
    <row r="351" spans="2:4" ht="16">
      <c r="B351" s="33"/>
      <c r="C351" s="33"/>
      <c r="D351" s="34"/>
    </row>
    <row r="352" spans="2:4" ht="16">
      <c r="B352" s="33"/>
      <c r="C352" s="33"/>
      <c r="D352" s="34"/>
    </row>
    <row r="353" spans="2:4" ht="16">
      <c r="B353" s="33"/>
      <c r="C353" s="33"/>
      <c r="D353" s="34"/>
    </row>
    <row r="354" spans="2:4" ht="16">
      <c r="B354" s="33"/>
      <c r="C354" s="33"/>
      <c r="D354" s="34"/>
    </row>
    <row r="355" spans="2:4" ht="16">
      <c r="B355" s="33"/>
      <c r="C355" s="33"/>
      <c r="D355" s="34"/>
    </row>
    <row r="356" spans="2:4" ht="16">
      <c r="B356" s="33"/>
      <c r="C356" s="33"/>
      <c r="D356" s="34"/>
    </row>
    <row r="357" spans="2:4" ht="16">
      <c r="B357" s="33"/>
      <c r="C357" s="33"/>
      <c r="D357" s="34"/>
    </row>
    <row r="358" spans="2:4" ht="16">
      <c r="B358" s="33"/>
      <c r="C358" s="33"/>
      <c r="D358" s="34"/>
    </row>
    <row r="359" spans="2:4" ht="16">
      <c r="B359" s="33"/>
      <c r="C359" s="33"/>
      <c r="D359" s="34"/>
    </row>
    <row r="360" spans="2:4" ht="16">
      <c r="B360" s="33"/>
      <c r="C360" s="33"/>
      <c r="D360" s="34"/>
    </row>
    <row r="361" spans="2:4" ht="16">
      <c r="B361" s="33"/>
      <c r="C361" s="33"/>
      <c r="D361" s="34"/>
    </row>
    <row r="362" spans="2:4" ht="16">
      <c r="B362" s="33"/>
      <c r="C362" s="33"/>
      <c r="D362" s="34"/>
    </row>
    <row r="363" spans="2:4" ht="16">
      <c r="B363" s="33"/>
      <c r="C363" s="33"/>
      <c r="D363" s="34"/>
    </row>
    <row r="364" spans="2:4" ht="16">
      <c r="B364" s="33"/>
      <c r="C364" s="33"/>
      <c r="D364" s="34"/>
    </row>
    <row r="365" spans="2:4" ht="16">
      <c r="B365" s="33"/>
      <c r="C365" s="33"/>
      <c r="D365" s="34"/>
    </row>
    <row r="366" spans="2:4" ht="16">
      <c r="B366" s="33"/>
      <c r="C366" s="33"/>
      <c r="D366" s="34"/>
    </row>
    <row r="367" spans="2:4" ht="16">
      <c r="B367" s="33"/>
      <c r="C367" s="33"/>
      <c r="D367" s="34"/>
    </row>
    <row r="368" spans="2:4" ht="16">
      <c r="B368" s="33"/>
      <c r="C368" s="33"/>
      <c r="D368" s="34"/>
    </row>
    <row r="369" spans="2:4" ht="16">
      <c r="B369" s="33"/>
      <c r="C369" s="33"/>
      <c r="D369" s="34"/>
    </row>
    <row r="370" spans="2:4" ht="16">
      <c r="B370" s="33"/>
      <c r="C370" s="33"/>
      <c r="D370" s="34"/>
    </row>
    <row r="371" spans="2:4" ht="16">
      <c r="B371" s="33"/>
      <c r="C371" s="33"/>
      <c r="D371" s="34"/>
    </row>
    <row r="372" spans="2:4" ht="16">
      <c r="B372" s="33"/>
      <c r="C372" s="33"/>
      <c r="D372" s="34"/>
    </row>
    <row r="373" spans="2:4" ht="16">
      <c r="B373" s="33"/>
      <c r="C373" s="33"/>
      <c r="D373" s="34"/>
    </row>
    <row r="374" spans="2:4" ht="16">
      <c r="B374" s="33"/>
      <c r="C374" s="33"/>
      <c r="D374" s="34"/>
    </row>
    <row r="375" spans="2:4" ht="16">
      <c r="B375" s="33"/>
      <c r="C375" s="33"/>
      <c r="D375" s="34"/>
    </row>
    <row r="376" spans="2:4" ht="16">
      <c r="B376" s="33"/>
      <c r="C376" s="33"/>
      <c r="D376" s="34"/>
    </row>
    <row r="377" spans="2:4" ht="16">
      <c r="B377" s="33"/>
      <c r="C377" s="33"/>
      <c r="D377" s="34"/>
    </row>
    <row r="378" spans="2:4" ht="16">
      <c r="B378" s="33"/>
      <c r="C378" s="33"/>
      <c r="D378" s="34"/>
    </row>
    <row r="379" spans="2:4" ht="16">
      <c r="B379" s="33"/>
      <c r="C379" s="33"/>
      <c r="D379" s="34"/>
    </row>
    <row r="380" spans="2:4" ht="16">
      <c r="B380" s="33"/>
      <c r="C380" s="33"/>
      <c r="D380" s="34"/>
    </row>
    <row r="381" spans="2:4" ht="16">
      <c r="B381" s="33"/>
      <c r="C381" s="33"/>
      <c r="D381" s="34"/>
    </row>
    <row r="382" spans="2:4" ht="16">
      <c r="B382" s="33"/>
      <c r="C382" s="33"/>
      <c r="D382" s="34"/>
    </row>
    <row r="383" spans="2:4" ht="16">
      <c r="B383" s="33"/>
      <c r="C383" s="33"/>
      <c r="D383" s="34"/>
    </row>
    <row r="384" spans="2:4" ht="16">
      <c r="B384" s="33"/>
      <c r="C384" s="33"/>
      <c r="D384" s="34"/>
    </row>
    <row r="385" spans="2:4" ht="16">
      <c r="B385" s="33"/>
      <c r="C385" s="33"/>
      <c r="D385" s="34"/>
    </row>
    <row r="386" spans="2:4" ht="16">
      <c r="B386" s="33"/>
      <c r="C386" s="33"/>
      <c r="D386" s="34"/>
    </row>
    <row r="387" spans="2:4" ht="16">
      <c r="B387" s="33"/>
      <c r="C387" s="33"/>
      <c r="D387" s="34"/>
    </row>
    <row r="388" spans="2:4" ht="16">
      <c r="B388" s="33"/>
      <c r="C388" s="33"/>
      <c r="D388" s="34"/>
    </row>
    <row r="389" spans="2:4" ht="16">
      <c r="B389" s="33"/>
      <c r="C389" s="33"/>
      <c r="D389" s="34"/>
    </row>
    <row r="390" spans="2:4" ht="16">
      <c r="B390" s="33"/>
      <c r="C390" s="33"/>
      <c r="D390" s="34"/>
    </row>
    <row r="391" spans="2:4" ht="16">
      <c r="B391" s="33"/>
      <c r="C391" s="33"/>
      <c r="D391" s="34"/>
    </row>
    <row r="392" spans="2:4" ht="16">
      <c r="B392" s="33"/>
      <c r="C392" s="33"/>
      <c r="D392" s="34"/>
    </row>
    <row r="393" spans="2:4" ht="16">
      <c r="B393" s="33"/>
      <c r="C393" s="33"/>
      <c r="D393" s="34"/>
    </row>
    <row r="394" spans="2:4" ht="16">
      <c r="B394" s="33"/>
      <c r="C394" s="33"/>
      <c r="D394" s="34"/>
    </row>
    <row r="395" spans="2:4" ht="16">
      <c r="B395" s="33"/>
      <c r="C395" s="33"/>
      <c r="D395" s="34"/>
    </row>
    <row r="396" spans="2:4" ht="16">
      <c r="B396" s="33"/>
      <c r="C396" s="33"/>
      <c r="D396" s="34"/>
    </row>
    <row r="397" spans="2:4" ht="16">
      <c r="B397" s="33"/>
      <c r="C397" s="33"/>
      <c r="D397" s="34"/>
    </row>
    <row r="398" spans="2:4" ht="16">
      <c r="B398" s="33"/>
      <c r="C398" s="33"/>
      <c r="D398" s="34"/>
    </row>
    <row r="399" spans="2:4" ht="16">
      <c r="B399" s="33"/>
      <c r="C399" s="33"/>
      <c r="D399" s="34"/>
    </row>
    <row r="400" spans="2:4" ht="16">
      <c r="B400" s="33"/>
      <c r="C400" s="33"/>
      <c r="D400" s="34"/>
    </row>
    <row r="401" spans="2:4" ht="16">
      <c r="B401" s="33"/>
      <c r="C401" s="33"/>
      <c r="D401" s="34"/>
    </row>
    <row r="402" spans="2:4" ht="16">
      <c r="B402" s="33"/>
      <c r="C402" s="33"/>
      <c r="D402" s="34"/>
    </row>
    <row r="403" spans="2:4" ht="16">
      <c r="B403" s="33"/>
      <c r="C403" s="33"/>
      <c r="D403" s="34"/>
    </row>
    <row r="404" spans="2:4" ht="16">
      <c r="B404" s="33"/>
      <c r="C404" s="33"/>
      <c r="D404" s="34"/>
    </row>
    <row r="405" spans="2:4" ht="16">
      <c r="B405" s="33"/>
      <c r="C405" s="33"/>
      <c r="D405" s="34"/>
    </row>
    <row r="406" spans="2:4" ht="16">
      <c r="B406" s="33"/>
      <c r="C406" s="33"/>
      <c r="D406" s="34"/>
    </row>
    <row r="407" spans="2:4" ht="16">
      <c r="B407" s="33"/>
      <c r="C407" s="33"/>
      <c r="D407" s="34"/>
    </row>
    <row r="408" spans="2:4" ht="16">
      <c r="B408" s="33"/>
      <c r="C408" s="33"/>
      <c r="D408" s="34"/>
    </row>
    <row r="409" spans="2:4" ht="16">
      <c r="B409" s="33"/>
      <c r="C409" s="33"/>
      <c r="D409" s="34"/>
    </row>
    <row r="410" spans="2:4" ht="16">
      <c r="B410" s="33"/>
      <c r="C410" s="33"/>
      <c r="D410" s="34"/>
    </row>
    <row r="411" spans="2:4" ht="16">
      <c r="B411" s="33"/>
      <c r="C411" s="33"/>
      <c r="D411" s="34"/>
    </row>
    <row r="412" spans="2:4" ht="16">
      <c r="B412" s="33"/>
      <c r="C412" s="33"/>
      <c r="D412" s="34"/>
    </row>
    <row r="413" spans="2:4" ht="16">
      <c r="B413" s="33"/>
      <c r="C413" s="33"/>
      <c r="D413" s="34"/>
    </row>
    <row r="414" spans="2:4" ht="16">
      <c r="B414" s="33"/>
      <c r="C414" s="33"/>
      <c r="D414" s="34"/>
    </row>
    <row r="415" spans="2:4" ht="16">
      <c r="B415" s="33"/>
      <c r="C415" s="33"/>
      <c r="D415" s="34"/>
    </row>
    <row r="416" spans="2:4" ht="16">
      <c r="B416" s="33"/>
      <c r="C416" s="33"/>
      <c r="D416" s="34"/>
    </row>
    <row r="417" spans="2:4" ht="16">
      <c r="B417" s="33"/>
      <c r="C417" s="33"/>
      <c r="D417" s="34"/>
    </row>
    <row r="418" spans="2:4" ht="16">
      <c r="B418" s="33"/>
      <c r="C418" s="33"/>
      <c r="D418" s="34"/>
    </row>
    <row r="419" spans="2:4" ht="16">
      <c r="B419" s="33"/>
      <c r="C419" s="33"/>
      <c r="D419" s="34"/>
    </row>
    <row r="420" spans="2:4" ht="16">
      <c r="B420" s="33"/>
      <c r="C420" s="33"/>
      <c r="D420" s="34"/>
    </row>
    <row r="421" spans="2:4" ht="16">
      <c r="B421" s="33"/>
      <c r="C421" s="33"/>
      <c r="D421" s="34"/>
    </row>
    <row r="422" spans="2:4" ht="16">
      <c r="B422" s="33"/>
      <c r="C422" s="33"/>
      <c r="D422" s="34"/>
    </row>
    <row r="423" spans="2:4" ht="16">
      <c r="B423" s="33"/>
      <c r="C423" s="33"/>
      <c r="D423" s="34"/>
    </row>
    <row r="424" spans="2:4" ht="16">
      <c r="B424" s="33"/>
      <c r="C424" s="33"/>
      <c r="D424" s="34"/>
    </row>
    <row r="425" spans="2:4" ht="16">
      <c r="B425" s="33"/>
      <c r="C425" s="33"/>
      <c r="D425" s="34"/>
    </row>
    <row r="426" spans="2:4" ht="16">
      <c r="B426" s="33"/>
      <c r="C426" s="33"/>
      <c r="D426" s="34"/>
    </row>
    <row r="427" spans="2:4" ht="16">
      <c r="B427" s="33"/>
      <c r="C427" s="33"/>
      <c r="D427" s="34"/>
    </row>
    <row r="428" spans="2:4" ht="16">
      <c r="B428" s="33"/>
      <c r="C428" s="33"/>
      <c r="D428" s="34"/>
    </row>
    <row r="429" spans="2:4" ht="16">
      <c r="B429" s="33"/>
      <c r="C429" s="33"/>
      <c r="D429" s="34"/>
    </row>
    <row r="430" spans="2:4" ht="16">
      <c r="B430" s="33"/>
      <c r="C430" s="33"/>
      <c r="D430" s="34"/>
    </row>
    <row r="431" spans="2:4" ht="16">
      <c r="B431" s="33"/>
      <c r="C431" s="33"/>
      <c r="D431" s="34"/>
    </row>
    <row r="432" spans="2:4" ht="16">
      <c r="B432" s="33"/>
      <c r="C432" s="33"/>
      <c r="D432" s="34"/>
    </row>
    <row r="433" spans="2:4" ht="16">
      <c r="B433" s="33"/>
      <c r="C433" s="33"/>
      <c r="D433" s="34"/>
    </row>
    <row r="434" spans="2:4" ht="16">
      <c r="B434" s="33"/>
      <c r="C434" s="33"/>
      <c r="D434" s="34"/>
    </row>
    <row r="435" spans="2:4" ht="16">
      <c r="B435" s="33"/>
      <c r="C435" s="33"/>
      <c r="D435" s="34"/>
    </row>
    <row r="436" spans="2:4" ht="16">
      <c r="B436" s="33"/>
      <c r="C436" s="33"/>
      <c r="D436" s="34"/>
    </row>
    <row r="437" spans="2:4" ht="16">
      <c r="B437" s="33"/>
      <c r="C437" s="33"/>
      <c r="D437" s="34"/>
    </row>
    <row r="438" spans="2:4" ht="16">
      <c r="B438" s="33"/>
      <c r="C438" s="33"/>
      <c r="D438" s="34"/>
    </row>
    <row r="439" spans="2:4" ht="16">
      <c r="B439" s="33"/>
      <c r="C439" s="33"/>
      <c r="D439" s="34"/>
    </row>
    <row r="440" spans="2:4" ht="16">
      <c r="B440" s="33"/>
      <c r="C440" s="33"/>
      <c r="D440" s="34"/>
    </row>
    <row r="441" spans="2:4" ht="16">
      <c r="B441" s="33"/>
      <c r="C441" s="33"/>
      <c r="D441" s="34"/>
    </row>
    <row r="442" spans="2:4" ht="16">
      <c r="B442" s="33"/>
      <c r="C442" s="33"/>
      <c r="D442" s="34"/>
    </row>
    <row r="443" spans="2:4" ht="16">
      <c r="B443" s="33"/>
      <c r="C443" s="33"/>
      <c r="D443" s="34"/>
    </row>
    <row r="444" spans="2:4" ht="16">
      <c r="B444" s="33"/>
      <c r="C444" s="33"/>
      <c r="D444" s="34"/>
    </row>
    <row r="445" spans="2:4" ht="16">
      <c r="B445" s="33"/>
      <c r="C445" s="33"/>
      <c r="D445" s="34"/>
    </row>
    <row r="446" spans="2:4" ht="16">
      <c r="B446" s="33"/>
      <c r="C446" s="33"/>
      <c r="D446" s="34"/>
    </row>
    <row r="447" spans="2:4" ht="16">
      <c r="B447" s="33"/>
      <c r="C447" s="33"/>
      <c r="D447" s="34"/>
    </row>
    <row r="448" spans="2:4" ht="16">
      <c r="B448" s="33"/>
      <c r="C448" s="33"/>
      <c r="D448" s="34"/>
    </row>
    <row r="449" spans="2:4" ht="16">
      <c r="B449" s="33"/>
      <c r="C449" s="33"/>
      <c r="D449" s="34"/>
    </row>
    <row r="450" spans="2:4" ht="16">
      <c r="B450" s="33"/>
      <c r="C450" s="33"/>
      <c r="D450" s="34"/>
    </row>
    <row r="451" spans="2:4" ht="16">
      <c r="B451" s="33"/>
      <c r="C451" s="33"/>
      <c r="D451" s="34"/>
    </row>
    <row r="452" spans="2:4" ht="16">
      <c r="B452" s="33"/>
      <c r="C452" s="33"/>
      <c r="D452" s="34"/>
    </row>
    <row r="453" spans="2:4" ht="16">
      <c r="B453" s="33"/>
      <c r="C453" s="33"/>
      <c r="D453" s="34"/>
    </row>
    <row r="454" spans="2:4" ht="16">
      <c r="B454" s="33"/>
      <c r="C454" s="33"/>
      <c r="D454" s="34"/>
    </row>
    <row r="455" spans="2:4" ht="16">
      <c r="B455" s="33"/>
      <c r="C455" s="33"/>
      <c r="D455" s="34"/>
    </row>
    <row r="456" spans="2:4" ht="16">
      <c r="B456" s="33"/>
      <c r="C456" s="33"/>
      <c r="D456" s="34"/>
    </row>
    <row r="457" spans="2:4" ht="16">
      <c r="B457" s="33"/>
      <c r="C457" s="33"/>
      <c r="D457" s="34"/>
    </row>
    <row r="458" spans="2:4" ht="16">
      <c r="B458" s="33"/>
      <c r="C458" s="33"/>
      <c r="D458" s="34"/>
    </row>
    <row r="459" spans="2:4" ht="16">
      <c r="B459" s="33"/>
      <c r="C459" s="33"/>
      <c r="D459" s="34"/>
    </row>
    <row r="460" spans="2:4" ht="16">
      <c r="B460" s="33"/>
      <c r="C460" s="33"/>
      <c r="D460" s="34"/>
    </row>
    <row r="461" spans="2:4" ht="16">
      <c r="B461" s="33"/>
      <c r="C461" s="33"/>
      <c r="D461" s="34"/>
    </row>
    <row r="462" spans="2:4" ht="16">
      <c r="B462" s="33"/>
      <c r="C462" s="33"/>
      <c r="D462" s="34"/>
    </row>
    <row r="463" spans="2:4" ht="16">
      <c r="B463" s="33"/>
      <c r="C463" s="33"/>
      <c r="D463" s="34"/>
    </row>
    <row r="464" spans="2:4" ht="16">
      <c r="B464" s="33"/>
      <c r="C464" s="33"/>
      <c r="D464" s="34"/>
    </row>
    <row r="465" spans="2:4" ht="16">
      <c r="B465" s="33"/>
      <c r="C465" s="33"/>
      <c r="D465" s="34"/>
    </row>
    <row r="466" spans="2:4" ht="16">
      <c r="B466" s="33"/>
      <c r="C466" s="33"/>
      <c r="D466" s="34"/>
    </row>
    <row r="467" spans="2:4" ht="16">
      <c r="B467" s="33"/>
      <c r="C467" s="33"/>
      <c r="D467" s="34"/>
    </row>
    <row r="468" spans="2:4" ht="16">
      <c r="B468" s="33"/>
      <c r="C468" s="33"/>
      <c r="D468" s="34"/>
    </row>
    <row r="469" spans="2:4" ht="16">
      <c r="B469" s="33"/>
      <c r="C469" s="33"/>
      <c r="D469" s="34"/>
    </row>
    <row r="470" spans="2:4" ht="16">
      <c r="B470" s="33"/>
      <c r="C470" s="33"/>
      <c r="D470" s="34"/>
    </row>
    <row r="471" spans="2:4" ht="16">
      <c r="B471" s="33"/>
      <c r="C471" s="33"/>
      <c r="D471" s="34"/>
    </row>
    <row r="472" spans="2:4" ht="16">
      <c r="B472" s="33"/>
      <c r="C472" s="33"/>
      <c r="D472" s="34"/>
    </row>
    <row r="473" spans="2:4" ht="16">
      <c r="B473" s="33"/>
      <c r="C473" s="33"/>
      <c r="D473" s="34"/>
    </row>
    <row r="474" spans="2:4" ht="16">
      <c r="B474" s="33"/>
      <c r="C474" s="33"/>
      <c r="D474" s="34"/>
    </row>
    <row r="475" spans="2:4" ht="16">
      <c r="B475" s="33"/>
      <c r="C475" s="33"/>
      <c r="D475" s="34"/>
    </row>
    <row r="476" spans="2:4" ht="16">
      <c r="B476" s="33"/>
      <c r="C476" s="33"/>
      <c r="D476" s="34"/>
    </row>
    <row r="477" spans="2:4" ht="16">
      <c r="B477" s="33"/>
      <c r="C477" s="33"/>
      <c r="D477" s="34"/>
    </row>
    <row r="478" spans="2:4" ht="16">
      <c r="B478" s="33"/>
      <c r="C478" s="33"/>
      <c r="D478" s="34"/>
    </row>
    <row r="479" spans="2:4" ht="16">
      <c r="B479" s="33"/>
      <c r="C479" s="33"/>
      <c r="D479" s="34"/>
    </row>
    <row r="480" spans="2:4" ht="16">
      <c r="B480" s="33"/>
      <c r="C480" s="33"/>
      <c r="D480" s="34"/>
    </row>
    <row r="481" spans="2:4" ht="16">
      <c r="B481" s="33"/>
      <c r="C481" s="33"/>
      <c r="D481" s="34"/>
    </row>
    <row r="482" spans="2:4" ht="16">
      <c r="B482" s="33"/>
      <c r="C482" s="33"/>
      <c r="D482" s="34"/>
    </row>
    <row r="483" spans="2:4" ht="16">
      <c r="B483" s="33"/>
      <c r="C483" s="33"/>
      <c r="D483" s="34"/>
    </row>
    <row r="484" spans="2:4" ht="16">
      <c r="B484" s="33"/>
      <c r="C484" s="33"/>
      <c r="D484" s="34"/>
    </row>
    <row r="485" spans="2:4" ht="16">
      <c r="B485" s="33"/>
      <c r="C485" s="33"/>
      <c r="D485" s="34"/>
    </row>
    <row r="486" spans="2:4" ht="16">
      <c r="B486" s="33"/>
      <c r="C486" s="33"/>
      <c r="D486" s="34"/>
    </row>
    <row r="487" spans="2:4" ht="16">
      <c r="B487" s="33"/>
      <c r="C487" s="33"/>
      <c r="D487" s="34"/>
    </row>
    <row r="488" spans="2:4" ht="16">
      <c r="B488" s="33"/>
      <c r="C488" s="33"/>
      <c r="D488" s="34"/>
    </row>
    <row r="489" spans="2:4" ht="16">
      <c r="B489" s="33"/>
      <c r="C489" s="33"/>
      <c r="D489" s="34"/>
    </row>
    <row r="490" spans="2:4" ht="16">
      <c r="B490" s="33"/>
      <c r="C490" s="33"/>
      <c r="D490" s="34"/>
    </row>
    <row r="491" spans="2:4" ht="16">
      <c r="B491" s="33"/>
      <c r="C491" s="33"/>
      <c r="D491" s="34"/>
    </row>
    <row r="492" spans="2:4" ht="16">
      <c r="B492" s="33"/>
      <c r="C492" s="33"/>
      <c r="D492" s="34"/>
    </row>
    <row r="493" spans="2:4" ht="16">
      <c r="B493" s="33"/>
      <c r="C493" s="33"/>
      <c r="D493" s="34"/>
    </row>
    <row r="494" spans="2:4" ht="16">
      <c r="B494" s="33"/>
      <c r="C494" s="33"/>
      <c r="D494" s="34"/>
    </row>
    <row r="495" spans="2:4" ht="16">
      <c r="B495" s="33"/>
      <c r="C495" s="33"/>
      <c r="D495" s="34"/>
    </row>
    <row r="496" spans="2:4" ht="16">
      <c r="B496" s="33"/>
      <c r="C496" s="33"/>
      <c r="D496" s="34"/>
    </row>
    <row r="497" spans="2:4" ht="16">
      <c r="B497" s="33"/>
      <c r="C497" s="33"/>
      <c r="D497" s="34"/>
    </row>
    <row r="498" spans="2:4" ht="16">
      <c r="B498" s="33"/>
      <c r="C498" s="33"/>
      <c r="D498" s="34"/>
    </row>
    <row r="499" spans="2:4" ht="16">
      <c r="B499" s="33"/>
      <c r="C499" s="33"/>
      <c r="D499" s="34"/>
    </row>
    <row r="500" spans="2:4" ht="16">
      <c r="B500" s="33"/>
      <c r="C500" s="33"/>
      <c r="D500" s="34"/>
    </row>
    <row r="501" spans="2:4" ht="16">
      <c r="B501" s="33"/>
      <c r="C501" s="33"/>
      <c r="D501" s="34"/>
    </row>
    <row r="502" spans="2:4" ht="16">
      <c r="B502" s="33"/>
      <c r="C502" s="33"/>
      <c r="D502" s="34"/>
    </row>
    <row r="503" spans="2:4" ht="16">
      <c r="B503" s="33"/>
      <c r="C503" s="33"/>
      <c r="D503" s="34"/>
    </row>
    <row r="504" spans="2:4" ht="16">
      <c r="B504" s="33"/>
      <c r="C504" s="33"/>
      <c r="D504" s="34"/>
    </row>
    <row r="505" spans="2:4" ht="16">
      <c r="B505" s="33"/>
      <c r="C505" s="33"/>
      <c r="D505" s="34"/>
    </row>
    <row r="506" spans="2:4" ht="16">
      <c r="B506" s="33"/>
      <c r="C506" s="33"/>
      <c r="D506" s="34"/>
    </row>
    <row r="507" spans="2:4" ht="16">
      <c r="B507" s="33"/>
      <c r="C507" s="33"/>
      <c r="D507" s="34"/>
    </row>
    <row r="508" spans="2:4" ht="16">
      <c r="B508" s="33"/>
      <c r="C508" s="33"/>
      <c r="D508" s="34"/>
    </row>
    <row r="509" spans="2:4" ht="16">
      <c r="B509" s="33"/>
      <c r="C509" s="33"/>
      <c r="D509" s="34"/>
    </row>
    <row r="510" spans="2:4" ht="16">
      <c r="B510" s="33"/>
      <c r="C510" s="33"/>
      <c r="D510" s="34"/>
    </row>
    <row r="511" spans="2:4" ht="16">
      <c r="B511" s="33"/>
      <c r="C511" s="33"/>
      <c r="D511" s="34"/>
    </row>
    <row r="512" spans="2:4" ht="16">
      <c r="B512" s="33"/>
      <c r="C512" s="33"/>
      <c r="D512" s="34"/>
    </row>
    <row r="513" spans="2:4" ht="16">
      <c r="B513" s="33"/>
      <c r="C513" s="33"/>
      <c r="D513" s="34"/>
    </row>
    <row r="514" spans="2:4" ht="16">
      <c r="B514" s="33"/>
      <c r="C514" s="33"/>
      <c r="D514" s="34"/>
    </row>
    <row r="515" spans="2:4" ht="16">
      <c r="B515" s="33"/>
      <c r="C515" s="33"/>
      <c r="D515" s="34"/>
    </row>
    <row r="516" spans="2:4" ht="16">
      <c r="B516" s="33"/>
      <c r="C516" s="33"/>
      <c r="D516" s="34"/>
    </row>
    <row r="517" spans="2:4" ht="16">
      <c r="B517" s="33"/>
      <c r="C517" s="33"/>
      <c r="D517" s="34"/>
    </row>
    <row r="518" spans="2:4" ht="16">
      <c r="B518" s="33"/>
      <c r="C518" s="33"/>
      <c r="D518" s="34"/>
    </row>
    <row r="519" spans="2:4" ht="16">
      <c r="B519" s="33"/>
      <c r="C519" s="33"/>
      <c r="D519" s="34"/>
    </row>
    <row r="520" spans="2:4" ht="16">
      <c r="B520" s="33"/>
      <c r="C520" s="33"/>
      <c r="D520" s="34"/>
    </row>
    <row r="521" spans="2:4" ht="16">
      <c r="B521" s="33"/>
      <c r="C521" s="33"/>
      <c r="D521" s="34"/>
    </row>
    <row r="522" spans="2:4" ht="16">
      <c r="B522" s="33"/>
      <c r="C522" s="33"/>
      <c r="D522" s="34"/>
    </row>
    <row r="523" spans="2:4" ht="16">
      <c r="B523" s="33"/>
      <c r="C523" s="33"/>
      <c r="D523" s="34"/>
    </row>
    <row r="524" spans="2:4" ht="16">
      <c r="B524" s="33"/>
      <c r="C524" s="33"/>
      <c r="D524" s="34"/>
    </row>
    <row r="525" spans="2:4" ht="16">
      <c r="B525" s="33"/>
      <c r="C525" s="33"/>
      <c r="D525" s="34"/>
    </row>
    <row r="526" spans="2:4" ht="16">
      <c r="B526" s="33"/>
      <c r="C526" s="33"/>
      <c r="D526" s="34"/>
    </row>
    <row r="527" spans="2:4" ht="16">
      <c r="B527" s="33"/>
      <c r="C527" s="33"/>
      <c r="D527" s="34"/>
    </row>
    <row r="528" spans="2:4" ht="16">
      <c r="B528" s="33"/>
      <c r="C528" s="33"/>
      <c r="D528" s="34"/>
    </row>
    <row r="529" spans="2:4" ht="16">
      <c r="B529" s="33"/>
      <c r="C529" s="33"/>
      <c r="D529" s="34"/>
    </row>
    <row r="530" spans="2:4" ht="16">
      <c r="B530" s="33"/>
      <c r="C530" s="33"/>
      <c r="D530" s="34"/>
    </row>
    <row r="531" spans="2:4" ht="16">
      <c r="B531" s="33"/>
      <c r="C531" s="33"/>
      <c r="D531" s="34"/>
    </row>
    <row r="532" spans="2:4" ht="16">
      <c r="B532" s="33"/>
      <c r="C532" s="33"/>
      <c r="D532" s="34"/>
    </row>
    <row r="533" spans="2:4" ht="16">
      <c r="B533" s="33"/>
      <c r="C533" s="33"/>
      <c r="D533" s="34"/>
    </row>
    <row r="534" spans="2:4" ht="16">
      <c r="B534" s="33"/>
      <c r="C534" s="33"/>
      <c r="D534" s="34"/>
    </row>
    <row r="535" spans="2:4" ht="16">
      <c r="B535" s="33"/>
      <c r="C535" s="33"/>
      <c r="D535" s="34"/>
    </row>
    <row r="536" spans="2:4" ht="16">
      <c r="B536" s="33"/>
      <c r="C536" s="33"/>
      <c r="D536" s="34"/>
    </row>
    <row r="537" spans="2:4" ht="16">
      <c r="B537" s="33"/>
      <c r="C537" s="33"/>
      <c r="D537" s="34"/>
    </row>
    <row r="538" spans="2:4" ht="16">
      <c r="B538" s="33"/>
      <c r="C538" s="33"/>
      <c r="D538" s="34"/>
    </row>
    <row r="539" spans="2:4" ht="16">
      <c r="B539" s="33"/>
      <c r="C539" s="33"/>
      <c r="D539" s="34"/>
    </row>
    <row r="540" spans="2:4" ht="16">
      <c r="B540" s="33"/>
      <c r="C540" s="33"/>
      <c r="D540" s="34"/>
    </row>
    <row r="541" spans="2:4" ht="16">
      <c r="B541" s="33"/>
      <c r="C541" s="33"/>
      <c r="D541" s="34"/>
    </row>
    <row r="542" spans="2:4" ht="16">
      <c r="B542" s="33"/>
      <c r="C542" s="33"/>
      <c r="D542" s="34"/>
    </row>
    <row r="543" spans="2:4" ht="16">
      <c r="B543" s="33"/>
      <c r="C543" s="33"/>
      <c r="D543" s="34"/>
    </row>
    <row r="544" spans="2:4" ht="16">
      <c r="B544" s="33"/>
      <c r="C544" s="33"/>
      <c r="D544" s="34"/>
    </row>
    <row r="545" spans="2:4" ht="16">
      <c r="B545" s="33"/>
      <c r="C545" s="33"/>
      <c r="D545" s="34"/>
    </row>
    <row r="546" spans="2:4" ht="16">
      <c r="B546" s="33"/>
      <c r="C546" s="33"/>
      <c r="D546" s="34"/>
    </row>
    <row r="547" spans="2:4" ht="16">
      <c r="B547" s="33"/>
      <c r="C547" s="33"/>
      <c r="D547" s="34"/>
    </row>
    <row r="548" spans="2:4" ht="16">
      <c r="B548" s="33"/>
      <c r="C548" s="33"/>
      <c r="D548" s="34"/>
    </row>
    <row r="549" spans="2:4" ht="16">
      <c r="B549" s="33"/>
      <c r="C549" s="33"/>
      <c r="D549" s="34"/>
    </row>
    <row r="550" spans="2:4" ht="16">
      <c r="B550" s="33"/>
      <c r="C550" s="33"/>
      <c r="D550" s="34"/>
    </row>
    <row r="551" spans="2:4" ht="16">
      <c r="B551" s="33"/>
      <c r="C551" s="33"/>
      <c r="D551" s="34"/>
    </row>
    <row r="552" spans="2:4" ht="16">
      <c r="B552" s="33"/>
      <c r="C552" s="33"/>
      <c r="D552" s="34"/>
    </row>
    <row r="553" spans="2:4" ht="16">
      <c r="B553" s="33"/>
      <c r="C553" s="33"/>
      <c r="D553" s="34"/>
    </row>
    <row r="554" spans="2:4" ht="16">
      <c r="B554" s="33"/>
      <c r="C554" s="33"/>
      <c r="D554" s="34"/>
    </row>
    <row r="555" spans="2:4" ht="16">
      <c r="B555" s="33"/>
      <c r="C555" s="33"/>
      <c r="D555" s="34"/>
    </row>
    <row r="556" spans="2:4" ht="16">
      <c r="B556" s="33"/>
      <c r="C556" s="33"/>
      <c r="D556" s="34"/>
    </row>
    <row r="557" spans="2:4" ht="16">
      <c r="B557" s="33"/>
      <c r="C557" s="33"/>
      <c r="D557" s="34"/>
    </row>
    <row r="558" spans="2:4" ht="16">
      <c r="B558" s="33"/>
      <c r="C558" s="33"/>
      <c r="D558" s="34"/>
    </row>
    <row r="559" spans="2:4" ht="16">
      <c r="B559" s="33"/>
      <c r="C559" s="33"/>
      <c r="D559" s="34"/>
    </row>
    <row r="560" spans="2:4" ht="16">
      <c r="B560" s="33"/>
      <c r="C560" s="33"/>
      <c r="D560" s="34"/>
    </row>
    <row r="561" spans="2:4" ht="16">
      <c r="B561" s="33"/>
      <c r="C561" s="33"/>
      <c r="D561" s="34"/>
    </row>
    <row r="562" spans="2:4" ht="16">
      <c r="B562" s="33"/>
      <c r="C562" s="33"/>
      <c r="D562" s="34"/>
    </row>
    <row r="563" spans="2:4" ht="16">
      <c r="B563" s="33"/>
      <c r="C563" s="33"/>
      <c r="D563" s="34"/>
    </row>
    <row r="564" spans="2:4" ht="16">
      <c r="B564" s="33"/>
      <c r="C564" s="33"/>
      <c r="D564" s="34"/>
    </row>
    <row r="565" spans="2:4" ht="16">
      <c r="B565" s="33"/>
      <c r="C565" s="33"/>
      <c r="D565" s="34"/>
    </row>
    <row r="566" spans="2:4" ht="16">
      <c r="B566" s="33"/>
      <c r="C566" s="33"/>
      <c r="D566" s="34"/>
    </row>
    <row r="567" spans="2:4" ht="16">
      <c r="B567" s="33"/>
      <c r="C567" s="33"/>
      <c r="D567" s="34"/>
    </row>
    <row r="568" spans="2:4" ht="16">
      <c r="B568" s="33"/>
      <c r="C568" s="33"/>
      <c r="D568" s="34"/>
    </row>
    <row r="569" spans="2:4" ht="16">
      <c r="B569" s="33"/>
      <c r="C569" s="33"/>
      <c r="D569" s="34"/>
    </row>
    <row r="570" spans="2:4" ht="16">
      <c r="B570" s="33"/>
      <c r="C570" s="33"/>
      <c r="D570" s="34"/>
    </row>
    <row r="571" spans="2:4" ht="16">
      <c r="B571" s="33"/>
      <c r="C571" s="33"/>
      <c r="D571" s="34"/>
    </row>
    <row r="572" spans="2:4" ht="16">
      <c r="B572" s="33"/>
      <c r="C572" s="33"/>
      <c r="D572" s="34"/>
    </row>
    <row r="573" spans="2:4" ht="16">
      <c r="B573" s="33"/>
      <c r="C573" s="33"/>
      <c r="D573" s="34"/>
    </row>
    <row r="574" spans="2:4" ht="16">
      <c r="B574" s="33"/>
      <c r="C574" s="33"/>
      <c r="D574" s="34"/>
    </row>
    <row r="575" spans="2:4" ht="16">
      <c r="B575" s="33"/>
      <c r="C575" s="33"/>
      <c r="D575" s="34"/>
    </row>
    <row r="576" spans="2:4" ht="16">
      <c r="B576" s="33"/>
      <c r="C576" s="33"/>
      <c r="D576" s="34"/>
    </row>
    <row r="577" spans="2:4" ht="16">
      <c r="B577" s="33"/>
      <c r="C577" s="33"/>
      <c r="D577" s="34"/>
    </row>
    <row r="578" spans="2:4" ht="16">
      <c r="B578" s="33"/>
      <c r="C578" s="33"/>
      <c r="D578" s="34"/>
    </row>
    <row r="579" spans="2:4" ht="16">
      <c r="B579" s="33"/>
      <c r="C579" s="33"/>
      <c r="D579" s="34"/>
    </row>
    <row r="580" spans="2:4" ht="16">
      <c r="B580" s="33"/>
      <c r="C580" s="33"/>
      <c r="D580" s="34"/>
    </row>
    <row r="581" spans="2:4" ht="16">
      <c r="B581" s="33"/>
      <c r="C581" s="33"/>
      <c r="D581" s="34"/>
    </row>
    <row r="582" spans="2:4" ht="16">
      <c r="B582" s="33"/>
      <c r="C582" s="33"/>
      <c r="D582" s="34"/>
    </row>
    <row r="583" spans="2:4" ht="16">
      <c r="B583" s="33"/>
      <c r="C583" s="33"/>
      <c r="D583" s="34"/>
    </row>
    <row r="584" spans="2:4" ht="16">
      <c r="B584" s="33"/>
      <c r="C584" s="33"/>
      <c r="D584" s="34"/>
    </row>
    <row r="585" spans="2:4" ht="16">
      <c r="B585" s="33"/>
      <c r="C585" s="33"/>
      <c r="D585" s="34"/>
    </row>
    <row r="586" spans="2:4" ht="16">
      <c r="B586" s="33"/>
      <c r="C586" s="33"/>
      <c r="D586" s="34"/>
    </row>
    <row r="587" spans="2:4" ht="16">
      <c r="B587" s="33"/>
      <c r="C587" s="33"/>
      <c r="D587" s="34"/>
    </row>
    <row r="588" spans="2:4" ht="16">
      <c r="B588" s="33"/>
      <c r="C588" s="33"/>
      <c r="D588" s="34"/>
    </row>
    <row r="589" spans="2:4" ht="16">
      <c r="B589" s="33"/>
      <c r="C589" s="33"/>
      <c r="D589" s="34"/>
    </row>
    <row r="590" spans="2:4" ht="16">
      <c r="B590" s="33"/>
      <c r="C590" s="33"/>
      <c r="D590" s="34"/>
    </row>
    <row r="591" spans="2:4" ht="16">
      <c r="B591" s="33"/>
      <c r="C591" s="33"/>
      <c r="D591" s="34"/>
    </row>
    <row r="592" spans="2:4" ht="16">
      <c r="B592" s="33"/>
      <c r="C592" s="33"/>
      <c r="D592" s="34"/>
    </row>
    <row r="593" spans="2:4" ht="16">
      <c r="B593" s="33"/>
      <c r="C593" s="33"/>
      <c r="D593" s="34"/>
    </row>
    <row r="594" spans="2:4" ht="16">
      <c r="B594" s="33"/>
      <c r="C594" s="33"/>
      <c r="D594" s="34"/>
    </row>
    <row r="595" spans="2:4" ht="16">
      <c r="B595" s="33"/>
      <c r="C595" s="33"/>
      <c r="D595" s="34"/>
    </row>
    <row r="596" spans="2:4" ht="16">
      <c r="B596" s="33"/>
      <c r="C596" s="33"/>
      <c r="D596" s="34"/>
    </row>
    <row r="597" spans="2:4" ht="16">
      <c r="B597" s="33"/>
      <c r="C597" s="33"/>
      <c r="D597" s="34"/>
    </row>
    <row r="598" spans="2:4" ht="16">
      <c r="B598" s="33"/>
      <c r="C598" s="33"/>
      <c r="D598" s="34"/>
    </row>
    <row r="599" spans="2:4" ht="16">
      <c r="B599" s="33"/>
      <c r="C599" s="33"/>
      <c r="D599" s="34"/>
    </row>
    <row r="600" spans="2:4" ht="16">
      <c r="B600" s="33"/>
      <c r="C600" s="33"/>
      <c r="D600" s="34"/>
    </row>
    <row r="601" spans="2:4" ht="16">
      <c r="B601" s="33"/>
      <c r="C601" s="33"/>
      <c r="D601" s="34"/>
    </row>
    <row r="602" spans="2:4" ht="16">
      <c r="B602" s="33"/>
      <c r="C602" s="33"/>
      <c r="D602" s="34"/>
    </row>
    <row r="603" spans="2:4" ht="16">
      <c r="B603" s="33"/>
      <c r="C603" s="33"/>
      <c r="D603" s="34"/>
    </row>
    <row r="604" spans="2:4" ht="16">
      <c r="B604" s="33"/>
      <c r="C604" s="33"/>
      <c r="D604" s="34"/>
    </row>
    <row r="605" spans="2:4" ht="16">
      <c r="B605" s="33"/>
      <c r="C605" s="33"/>
      <c r="D605" s="34"/>
    </row>
    <row r="606" spans="2:4" ht="16">
      <c r="B606" s="33"/>
      <c r="C606" s="33"/>
      <c r="D606" s="34"/>
    </row>
    <row r="607" spans="2:4" ht="16">
      <c r="B607" s="33"/>
      <c r="C607" s="33"/>
      <c r="D607" s="34"/>
    </row>
    <row r="608" spans="2:4" ht="16">
      <c r="B608" s="33"/>
      <c r="C608" s="33"/>
      <c r="D608" s="34"/>
    </row>
    <row r="609" spans="2:4" ht="16">
      <c r="B609" s="33"/>
      <c r="C609" s="33"/>
      <c r="D609" s="34"/>
    </row>
    <row r="610" spans="2:4" ht="16">
      <c r="B610" s="33"/>
      <c r="C610" s="33"/>
      <c r="D610" s="34"/>
    </row>
    <row r="611" spans="2:4" ht="16">
      <c r="B611" s="33"/>
      <c r="C611" s="33"/>
      <c r="D611" s="34"/>
    </row>
    <row r="612" spans="2:4" ht="16">
      <c r="B612" s="33"/>
      <c r="C612" s="33"/>
      <c r="D612" s="34"/>
    </row>
    <row r="613" spans="2:4" ht="16">
      <c r="B613" s="33"/>
      <c r="C613" s="33"/>
      <c r="D613" s="34"/>
    </row>
    <row r="614" spans="2:4" ht="16">
      <c r="B614" s="33"/>
      <c r="C614" s="33"/>
      <c r="D614" s="34"/>
    </row>
    <row r="615" spans="2:4" ht="16">
      <c r="B615" s="33"/>
      <c r="C615" s="33"/>
      <c r="D615" s="34"/>
    </row>
    <row r="616" spans="2:4" ht="16">
      <c r="B616" s="33"/>
      <c r="C616" s="33"/>
      <c r="D616" s="34"/>
    </row>
    <row r="617" spans="2:4" ht="16">
      <c r="B617" s="33"/>
      <c r="C617" s="33"/>
      <c r="D617" s="34"/>
    </row>
    <row r="618" spans="2:4" ht="16">
      <c r="B618" s="33"/>
      <c r="C618" s="33"/>
      <c r="D618" s="34"/>
    </row>
    <row r="619" spans="2:4" ht="16">
      <c r="B619" s="33"/>
      <c r="C619" s="33"/>
      <c r="D619" s="34"/>
    </row>
    <row r="620" spans="2:4" ht="16">
      <c r="B620" s="33"/>
      <c r="C620" s="33"/>
      <c r="D620" s="34"/>
    </row>
    <row r="621" spans="2:4" ht="16">
      <c r="B621" s="33"/>
      <c r="C621" s="33"/>
      <c r="D621" s="34"/>
    </row>
    <row r="622" spans="2:4" ht="16">
      <c r="B622" s="33"/>
      <c r="C622" s="33"/>
      <c r="D622" s="34"/>
    </row>
    <row r="623" spans="2:4" ht="16">
      <c r="B623" s="33"/>
      <c r="C623" s="33"/>
      <c r="D623" s="34"/>
    </row>
    <row r="624" spans="2:4" ht="16">
      <c r="B624" s="33"/>
      <c r="C624" s="33"/>
      <c r="D624" s="34"/>
    </row>
    <row r="625" spans="2:4" ht="16">
      <c r="B625" s="33"/>
      <c r="C625" s="33"/>
      <c r="D625" s="34"/>
    </row>
    <row r="626" spans="2:4" ht="16">
      <c r="B626" s="33"/>
      <c r="C626" s="33"/>
      <c r="D626" s="34"/>
    </row>
    <row r="627" spans="2:4" ht="16">
      <c r="B627" s="33"/>
      <c r="C627" s="33"/>
      <c r="D627" s="34"/>
    </row>
    <row r="628" spans="2:4" ht="16">
      <c r="B628" s="33"/>
      <c r="C628" s="33"/>
      <c r="D628" s="34"/>
    </row>
    <row r="629" spans="2:4" ht="16">
      <c r="B629" s="33"/>
      <c r="C629" s="33"/>
      <c r="D629" s="34"/>
    </row>
    <row r="630" spans="2:4" ht="16">
      <c r="B630" s="33"/>
      <c r="C630" s="33"/>
      <c r="D630" s="34"/>
    </row>
    <row r="631" spans="2:4" ht="16">
      <c r="B631" s="33"/>
      <c r="C631" s="33"/>
      <c r="D631" s="34"/>
    </row>
    <row r="632" spans="2:4" ht="16">
      <c r="B632" s="33"/>
      <c r="C632" s="33"/>
      <c r="D632" s="34"/>
    </row>
    <row r="633" spans="2:4" ht="16">
      <c r="B633" s="33"/>
      <c r="C633" s="33"/>
      <c r="D633" s="34"/>
    </row>
    <row r="634" spans="2:4" ht="16">
      <c r="B634" s="33"/>
      <c r="C634" s="33"/>
      <c r="D634" s="34"/>
    </row>
    <row r="635" spans="2:4" ht="16">
      <c r="B635" s="33"/>
      <c r="C635" s="33"/>
      <c r="D635" s="34"/>
    </row>
    <row r="636" spans="2:4" ht="16">
      <c r="B636" s="33"/>
      <c r="C636" s="33"/>
      <c r="D636" s="34"/>
    </row>
    <row r="637" spans="2:4" ht="16">
      <c r="B637" s="33"/>
      <c r="C637" s="33"/>
      <c r="D637" s="34"/>
    </row>
    <row r="638" spans="2:4" ht="16">
      <c r="B638" s="33"/>
      <c r="C638" s="33"/>
      <c r="D638" s="34"/>
    </row>
    <row r="639" spans="2:4" ht="16">
      <c r="B639" s="33"/>
      <c r="C639" s="33"/>
      <c r="D639" s="34"/>
    </row>
    <row r="640" spans="2:4" ht="16">
      <c r="B640" s="33"/>
      <c r="C640" s="33"/>
      <c r="D640" s="34"/>
    </row>
    <row r="641" spans="2:4" ht="16">
      <c r="B641" s="33"/>
      <c r="C641" s="33"/>
      <c r="D641" s="34"/>
    </row>
    <row r="642" spans="2:4" ht="16">
      <c r="B642" s="33"/>
      <c r="C642" s="33"/>
      <c r="D642" s="34"/>
    </row>
    <row r="643" spans="2:4" ht="16">
      <c r="B643" s="33"/>
      <c r="C643" s="33"/>
      <c r="D643" s="34"/>
    </row>
    <row r="644" spans="2:4" ht="16">
      <c r="B644" s="33"/>
      <c r="C644" s="33"/>
      <c r="D644" s="34"/>
    </row>
    <row r="645" spans="2:4" ht="16">
      <c r="B645" s="33"/>
      <c r="C645" s="33"/>
      <c r="D645" s="34"/>
    </row>
    <row r="646" spans="2:4" ht="16">
      <c r="B646" s="33"/>
      <c r="C646" s="33"/>
      <c r="D646" s="34"/>
    </row>
    <row r="647" spans="2:4" ht="16">
      <c r="B647" s="33"/>
      <c r="C647" s="33"/>
      <c r="D647" s="34"/>
    </row>
    <row r="648" spans="2:4" ht="16">
      <c r="B648" s="33"/>
      <c r="C648" s="33"/>
      <c r="D648" s="34"/>
    </row>
    <row r="649" spans="2:4" ht="16">
      <c r="B649" s="33"/>
      <c r="C649" s="33"/>
      <c r="D649" s="34"/>
    </row>
    <row r="650" spans="2:4" ht="16">
      <c r="B650" s="33"/>
      <c r="C650" s="33"/>
      <c r="D650" s="34"/>
    </row>
    <row r="651" spans="2:4" ht="16">
      <c r="B651" s="33"/>
      <c r="C651" s="33"/>
      <c r="D651" s="34"/>
    </row>
    <row r="652" spans="2:4" ht="16">
      <c r="B652" s="33"/>
      <c r="C652" s="33"/>
      <c r="D652" s="34"/>
    </row>
    <row r="653" spans="2:4" ht="16">
      <c r="B653" s="33"/>
      <c r="C653" s="33"/>
      <c r="D653" s="34"/>
    </row>
    <row r="654" spans="2:4" ht="16">
      <c r="B654" s="33"/>
      <c r="C654" s="33"/>
      <c r="D654" s="34"/>
    </row>
    <row r="655" spans="2:4" ht="16">
      <c r="B655" s="33"/>
      <c r="C655" s="33"/>
      <c r="D655" s="34"/>
    </row>
    <row r="656" spans="2:4" ht="16">
      <c r="B656" s="33"/>
      <c r="C656" s="33"/>
      <c r="D656" s="34"/>
    </row>
    <row r="657" spans="2:4" ht="16">
      <c r="B657" s="33"/>
      <c r="C657" s="33"/>
      <c r="D657" s="34"/>
    </row>
    <row r="658" spans="2:4" ht="16">
      <c r="B658" s="33"/>
      <c r="C658" s="33"/>
      <c r="D658" s="34"/>
    </row>
    <row r="659" spans="2:4" ht="16">
      <c r="B659" s="33"/>
      <c r="C659" s="33"/>
      <c r="D659" s="34"/>
    </row>
    <row r="660" spans="2:4" ht="16">
      <c r="B660" s="33"/>
      <c r="C660" s="33"/>
      <c r="D660" s="34"/>
    </row>
    <row r="661" spans="2:4" ht="16">
      <c r="B661" s="33"/>
      <c r="C661" s="33"/>
      <c r="D661" s="34"/>
    </row>
    <row r="662" spans="2:4" ht="16">
      <c r="B662" s="33"/>
      <c r="C662" s="33"/>
      <c r="D662" s="34"/>
    </row>
    <row r="663" spans="2:4" ht="16">
      <c r="B663" s="33"/>
      <c r="C663" s="33"/>
      <c r="D663" s="34"/>
    </row>
    <row r="664" spans="2:4" ht="16">
      <c r="B664" s="33"/>
      <c r="C664" s="33"/>
      <c r="D664" s="34"/>
    </row>
    <row r="665" spans="2:4" ht="16">
      <c r="B665" s="33"/>
      <c r="C665" s="33"/>
      <c r="D665" s="34"/>
    </row>
    <row r="666" spans="2:4" ht="16">
      <c r="B666" s="33"/>
      <c r="C666" s="33"/>
      <c r="D666" s="34"/>
    </row>
    <row r="667" spans="2:4" ht="16">
      <c r="B667" s="33"/>
      <c r="C667" s="33"/>
      <c r="D667" s="34"/>
    </row>
    <row r="668" spans="2:4" ht="16">
      <c r="B668" s="33"/>
      <c r="C668" s="33"/>
      <c r="D668" s="34"/>
    </row>
    <row r="669" spans="2:4" ht="16">
      <c r="B669" s="33"/>
      <c r="C669" s="33"/>
      <c r="D669" s="34"/>
    </row>
    <row r="670" spans="2:4" ht="16">
      <c r="B670" s="33"/>
      <c r="C670" s="33"/>
      <c r="D670" s="34"/>
    </row>
    <row r="671" spans="2:4" ht="16">
      <c r="B671" s="33"/>
      <c r="C671" s="33"/>
      <c r="D671" s="34"/>
    </row>
    <row r="672" spans="2:4" ht="16">
      <c r="B672" s="33"/>
      <c r="C672" s="33"/>
      <c r="D672" s="34"/>
    </row>
    <row r="673" spans="2:4" ht="16">
      <c r="B673" s="33"/>
      <c r="C673" s="33"/>
      <c r="D673" s="34"/>
    </row>
    <row r="674" spans="2:4" ht="16">
      <c r="B674" s="33"/>
      <c r="C674" s="33"/>
      <c r="D674" s="34"/>
    </row>
    <row r="675" spans="2:4" ht="16">
      <c r="B675" s="33"/>
      <c r="C675" s="33"/>
      <c r="D675" s="34"/>
    </row>
    <row r="676" spans="2:4" ht="16">
      <c r="B676" s="33"/>
      <c r="C676" s="33"/>
      <c r="D676" s="34"/>
    </row>
    <row r="677" spans="2:4" ht="16">
      <c r="B677" s="33"/>
      <c r="C677" s="33"/>
      <c r="D677" s="34"/>
    </row>
    <row r="678" spans="2:4" ht="16">
      <c r="B678" s="33"/>
      <c r="C678" s="33"/>
      <c r="D678" s="34"/>
    </row>
    <row r="679" spans="2:4" ht="16">
      <c r="B679" s="33"/>
      <c r="C679" s="33"/>
      <c r="D679" s="34"/>
    </row>
    <row r="680" spans="2:4" ht="16">
      <c r="B680" s="33"/>
      <c r="C680" s="33"/>
      <c r="D680" s="34"/>
    </row>
    <row r="681" spans="2:4" ht="16">
      <c r="B681" s="33"/>
      <c r="C681" s="33"/>
      <c r="D681" s="34"/>
    </row>
    <row r="682" spans="2:4" ht="16">
      <c r="B682" s="33"/>
      <c r="C682" s="33"/>
      <c r="D682" s="34"/>
    </row>
    <row r="683" spans="2:4" ht="16">
      <c r="B683" s="33"/>
      <c r="C683" s="33"/>
      <c r="D683" s="34"/>
    </row>
    <row r="684" spans="2:4" ht="16">
      <c r="B684" s="33"/>
      <c r="C684" s="33"/>
      <c r="D684" s="34"/>
    </row>
    <row r="685" spans="2:4" ht="16">
      <c r="B685" s="33"/>
      <c r="C685" s="33"/>
      <c r="D685" s="34"/>
    </row>
    <row r="686" spans="2:4" ht="16">
      <c r="B686" s="33"/>
      <c r="C686" s="33"/>
      <c r="D686" s="34"/>
    </row>
    <row r="687" spans="2:4" ht="16">
      <c r="B687" s="33"/>
      <c r="C687" s="33"/>
      <c r="D687" s="34"/>
    </row>
    <row r="688" spans="2:4" ht="16">
      <c r="B688" s="33"/>
      <c r="C688" s="33"/>
      <c r="D688" s="34"/>
    </row>
    <row r="689" spans="2:4" ht="16">
      <c r="B689" s="33"/>
      <c r="C689" s="33"/>
      <c r="D689" s="34"/>
    </row>
    <row r="690" spans="2:4" ht="16">
      <c r="B690" s="33"/>
      <c r="C690" s="33"/>
      <c r="D690" s="34"/>
    </row>
    <row r="691" spans="2:4" ht="16">
      <c r="B691" s="33"/>
      <c r="C691" s="33"/>
      <c r="D691" s="34"/>
    </row>
    <row r="692" spans="2:4" ht="16">
      <c r="B692" s="33"/>
      <c r="C692" s="33"/>
      <c r="D692" s="34"/>
    </row>
    <row r="693" spans="2:4" ht="16">
      <c r="B693" s="33"/>
      <c r="C693" s="33"/>
      <c r="D693" s="34"/>
    </row>
    <row r="694" spans="2:4" ht="16">
      <c r="B694" s="33"/>
      <c r="C694" s="33"/>
      <c r="D694" s="34"/>
    </row>
    <row r="695" spans="2:4" ht="16">
      <c r="B695" s="33"/>
      <c r="C695" s="33"/>
      <c r="D695" s="34"/>
    </row>
    <row r="696" spans="2:4" ht="16">
      <c r="B696" s="33"/>
      <c r="C696" s="33"/>
      <c r="D696" s="34"/>
    </row>
    <row r="697" spans="2:4" ht="16">
      <c r="B697" s="33"/>
      <c r="C697" s="33"/>
      <c r="D697" s="34"/>
    </row>
    <row r="698" spans="2:4" ht="16">
      <c r="B698" s="33"/>
      <c r="C698" s="33"/>
      <c r="D698" s="34"/>
    </row>
    <row r="699" spans="2:4" ht="16">
      <c r="B699" s="33"/>
      <c r="C699" s="33"/>
      <c r="D699" s="34"/>
    </row>
    <row r="700" spans="2:4" ht="16">
      <c r="B700" s="33"/>
      <c r="C700" s="33"/>
      <c r="D700" s="34"/>
    </row>
    <row r="701" spans="2:4" ht="16">
      <c r="B701" s="33"/>
      <c r="C701" s="33"/>
      <c r="D701" s="34"/>
    </row>
    <row r="702" spans="2:4" ht="16">
      <c r="B702" s="33"/>
      <c r="C702" s="33"/>
      <c r="D702" s="34"/>
    </row>
    <row r="703" spans="2:4" ht="16">
      <c r="B703" s="33"/>
      <c r="C703" s="33"/>
      <c r="D703" s="34"/>
    </row>
    <row r="704" spans="2:4" ht="16">
      <c r="B704" s="33"/>
      <c r="C704" s="33"/>
      <c r="D704" s="34"/>
    </row>
    <row r="705" spans="2:4" ht="16">
      <c r="B705" s="33"/>
      <c r="C705" s="33"/>
      <c r="D705" s="34"/>
    </row>
    <row r="706" spans="2:4" ht="16">
      <c r="B706" s="33"/>
      <c r="C706" s="33"/>
      <c r="D706" s="34"/>
    </row>
    <row r="707" spans="2:4" ht="16">
      <c r="B707" s="33"/>
      <c r="C707" s="33"/>
      <c r="D707" s="34"/>
    </row>
    <row r="708" spans="2:4" ht="16">
      <c r="B708" s="33"/>
      <c r="C708" s="33"/>
      <c r="D708" s="34"/>
    </row>
    <row r="709" spans="2:4" ht="16">
      <c r="B709" s="33"/>
      <c r="C709" s="33"/>
      <c r="D709" s="34"/>
    </row>
    <row r="710" spans="2:4" ht="16">
      <c r="B710" s="33"/>
      <c r="C710" s="33"/>
      <c r="D710" s="34"/>
    </row>
    <row r="711" spans="2:4" ht="16">
      <c r="B711" s="33"/>
      <c r="C711" s="33"/>
      <c r="D711" s="34"/>
    </row>
    <row r="712" spans="2:4" ht="16">
      <c r="B712" s="33"/>
      <c r="C712" s="33"/>
      <c r="D712" s="34"/>
    </row>
    <row r="713" spans="2:4" ht="16">
      <c r="B713" s="33"/>
      <c r="C713" s="33"/>
      <c r="D713" s="34"/>
    </row>
    <row r="714" spans="2:4" ht="16">
      <c r="B714" s="33"/>
      <c r="C714" s="33"/>
      <c r="D714" s="34"/>
    </row>
    <row r="715" spans="2:4" ht="16">
      <c r="B715" s="33"/>
      <c r="C715" s="33"/>
      <c r="D715" s="34"/>
    </row>
    <row r="716" spans="2:4" ht="16">
      <c r="B716" s="33"/>
      <c r="C716" s="33"/>
      <c r="D716" s="34"/>
    </row>
    <row r="717" spans="2:4" ht="16">
      <c r="B717" s="33"/>
      <c r="C717" s="33"/>
      <c r="D717" s="34"/>
    </row>
    <row r="718" spans="2:4" ht="16">
      <c r="B718" s="33"/>
      <c r="C718" s="33"/>
      <c r="D718" s="34"/>
    </row>
    <row r="719" spans="2:4" ht="16">
      <c r="B719" s="33"/>
      <c r="C719" s="33"/>
      <c r="D719" s="34"/>
    </row>
    <row r="720" spans="2:4" ht="16">
      <c r="B720" s="33"/>
      <c r="C720" s="33"/>
      <c r="D720" s="34"/>
    </row>
    <row r="721" spans="2:4" ht="16">
      <c r="B721" s="33"/>
      <c r="C721" s="33"/>
      <c r="D721" s="34"/>
    </row>
    <row r="722" spans="2:4" ht="16">
      <c r="B722" s="33"/>
      <c r="C722" s="33"/>
      <c r="D722" s="34"/>
    </row>
    <row r="723" spans="2:4" ht="16">
      <c r="B723" s="33"/>
      <c r="C723" s="33"/>
      <c r="D723" s="34"/>
    </row>
    <row r="724" spans="2:4" ht="16">
      <c r="B724" s="33"/>
      <c r="C724" s="33"/>
      <c r="D724" s="34"/>
    </row>
    <row r="725" spans="2:4" ht="16">
      <c r="B725" s="33"/>
      <c r="C725" s="33"/>
      <c r="D725" s="34"/>
    </row>
    <row r="726" spans="2:4" ht="16">
      <c r="B726" s="33"/>
      <c r="C726" s="33"/>
      <c r="D726" s="34"/>
    </row>
    <row r="727" spans="2:4" ht="16">
      <c r="B727" s="33"/>
      <c r="C727" s="33"/>
      <c r="D727" s="34"/>
    </row>
    <row r="728" spans="2:4" ht="16">
      <c r="B728" s="33"/>
      <c r="C728" s="33"/>
      <c r="D728" s="34"/>
    </row>
    <row r="729" spans="2:4" ht="16">
      <c r="B729" s="33"/>
      <c r="C729" s="33"/>
      <c r="D729" s="34"/>
    </row>
    <row r="730" spans="2:4" ht="16">
      <c r="B730" s="33"/>
      <c r="C730" s="33"/>
      <c r="D730" s="34"/>
    </row>
    <row r="731" spans="2:4" ht="16">
      <c r="B731" s="33"/>
      <c r="C731" s="33"/>
      <c r="D731" s="34"/>
    </row>
    <row r="732" spans="2:4" ht="16">
      <c r="B732" s="33"/>
      <c r="C732" s="33"/>
      <c r="D732" s="34"/>
    </row>
    <row r="733" spans="2:4" ht="16">
      <c r="B733" s="33"/>
      <c r="C733" s="33"/>
      <c r="D733" s="34"/>
    </row>
    <row r="734" spans="2:4" ht="16">
      <c r="B734" s="33"/>
      <c r="C734" s="33"/>
      <c r="D734" s="34"/>
    </row>
    <row r="735" spans="2:4" ht="16">
      <c r="B735" s="33"/>
      <c r="C735" s="33"/>
      <c r="D735" s="34"/>
    </row>
    <row r="736" spans="2:4" ht="16">
      <c r="B736" s="33"/>
      <c r="C736" s="33"/>
      <c r="D736" s="34"/>
    </row>
    <row r="737" spans="2:4" ht="16">
      <c r="B737" s="33"/>
      <c r="C737" s="33"/>
      <c r="D737" s="34"/>
    </row>
    <row r="738" spans="2:4" ht="16">
      <c r="B738" s="33"/>
      <c r="C738" s="33"/>
      <c r="D738" s="34"/>
    </row>
    <row r="739" spans="2:4" ht="16">
      <c r="B739" s="33"/>
      <c r="C739" s="33"/>
      <c r="D739" s="34"/>
    </row>
    <row r="740" spans="2:4" ht="16">
      <c r="B740" s="33"/>
      <c r="C740" s="33"/>
      <c r="D740" s="34"/>
    </row>
    <row r="741" spans="2:4" ht="16">
      <c r="B741" s="33"/>
      <c r="C741" s="33"/>
      <c r="D741" s="34"/>
    </row>
    <row r="742" spans="2:4" ht="16">
      <c r="B742" s="33"/>
      <c r="C742" s="33"/>
      <c r="D742" s="34"/>
    </row>
    <row r="743" spans="2:4" ht="16">
      <c r="B743" s="33"/>
      <c r="C743" s="33"/>
      <c r="D743" s="34"/>
    </row>
    <row r="744" spans="2:4" ht="16">
      <c r="B744" s="33"/>
      <c r="C744" s="33"/>
      <c r="D744" s="34"/>
    </row>
    <row r="745" spans="2:4" ht="16">
      <c r="B745" s="33"/>
      <c r="C745" s="33"/>
      <c r="D745" s="34"/>
    </row>
    <row r="746" spans="2:4" ht="16">
      <c r="B746" s="33"/>
      <c r="C746" s="33"/>
      <c r="D746" s="34"/>
    </row>
    <row r="747" spans="2:4" ht="16">
      <c r="B747" s="33"/>
      <c r="C747" s="33"/>
      <c r="D747" s="34"/>
    </row>
    <row r="748" spans="2:4" ht="16">
      <c r="B748" s="33"/>
      <c r="C748" s="33"/>
      <c r="D748" s="34"/>
    </row>
    <row r="749" spans="2:4" ht="16">
      <c r="B749" s="33"/>
      <c r="C749" s="33"/>
      <c r="D749" s="34"/>
    </row>
    <row r="750" spans="2:4" ht="16">
      <c r="B750" s="33"/>
      <c r="C750" s="33"/>
      <c r="D750" s="34"/>
    </row>
    <row r="751" spans="2:4" ht="16">
      <c r="B751" s="33"/>
      <c r="C751" s="33"/>
      <c r="D751" s="34"/>
    </row>
    <row r="752" spans="2:4" ht="16">
      <c r="B752" s="33"/>
      <c r="C752" s="33"/>
      <c r="D752" s="34"/>
    </row>
    <row r="753" spans="2:4" ht="16">
      <c r="B753" s="33"/>
      <c r="C753" s="33"/>
      <c r="D753" s="34"/>
    </row>
    <row r="754" spans="2:4" ht="16">
      <c r="B754" s="33"/>
      <c r="C754" s="33"/>
      <c r="D754" s="34"/>
    </row>
    <row r="755" spans="2:4" ht="16">
      <c r="B755" s="33"/>
      <c r="C755" s="33"/>
      <c r="D755" s="34"/>
    </row>
    <row r="756" spans="2:4" ht="16">
      <c r="B756" s="33"/>
      <c r="C756" s="33"/>
      <c r="D756" s="34"/>
    </row>
    <row r="757" spans="2:4" ht="16">
      <c r="B757" s="33"/>
      <c r="C757" s="33"/>
      <c r="D757" s="34"/>
    </row>
    <row r="758" spans="2:4" ht="16">
      <c r="B758" s="33"/>
      <c r="C758" s="33"/>
      <c r="D758" s="34"/>
    </row>
    <row r="759" spans="2:4" ht="16">
      <c r="B759" s="33"/>
      <c r="C759" s="33"/>
      <c r="D759" s="34"/>
    </row>
    <row r="760" spans="2:4" ht="16">
      <c r="B760" s="33"/>
      <c r="C760" s="33"/>
      <c r="D760" s="34"/>
    </row>
    <row r="761" spans="2:4" ht="16">
      <c r="B761" s="33"/>
      <c r="C761" s="33"/>
      <c r="D761" s="34"/>
    </row>
    <row r="762" spans="2:4" ht="16">
      <c r="B762" s="33"/>
      <c r="C762" s="33"/>
      <c r="D762" s="34"/>
    </row>
    <row r="763" spans="2:4" ht="16">
      <c r="B763" s="33"/>
      <c r="C763" s="33"/>
      <c r="D763" s="34"/>
    </row>
    <row r="764" spans="2:4" ht="16">
      <c r="B764" s="33"/>
      <c r="C764" s="33"/>
      <c r="D764" s="34"/>
    </row>
    <row r="765" spans="2:4" ht="16">
      <c r="B765" s="33"/>
      <c r="C765" s="33"/>
      <c r="D765" s="34"/>
    </row>
    <row r="766" spans="2:4" ht="16">
      <c r="B766" s="33"/>
      <c r="C766" s="33"/>
      <c r="D766" s="34"/>
    </row>
    <row r="767" spans="2:4" ht="16">
      <c r="B767" s="33"/>
      <c r="C767" s="33"/>
      <c r="D767" s="34"/>
    </row>
    <row r="768" spans="2:4" ht="16">
      <c r="B768" s="33"/>
      <c r="C768" s="33"/>
      <c r="D768" s="34"/>
    </row>
    <row r="769" spans="2:4" ht="16">
      <c r="B769" s="33"/>
      <c r="C769" s="33"/>
      <c r="D769" s="34"/>
    </row>
    <row r="770" spans="2:4" ht="16">
      <c r="B770" s="33"/>
      <c r="C770" s="33"/>
      <c r="D770" s="34"/>
    </row>
    <row r="771" spans="2:4" ht="16">
      <c r="B771" s="33"/>
      <c r="C771" s="33"/>
      <c r="D771" s="34"/>
    </row>
    <row r="772" spans="2:4" ht="16">
      <c r="B772" s="33"/>
      <c r="C772" s="33"/>
      <c r="D772" s="34"/>
    </row>
    <row r="773" spans="2:4" ht="16">
      <c r="B773" s="33"/>
      <c r="C773" s="33"/>
      <c r="D773" s="34"/>
    </row>
    <row r="774" spans="2:4" ht="16">
      <c r="B774" s="33"/>
      <c r="C774" s="33"/>
      <c r="D774" s="34"/>
    </row>
    <row r="775" spans="2:4" ht="16">
      <c r="B775" s="33"/>
      <c r="C775" s="33"/>
      <c r="D775" s="34"/>
    </row>
    <row r="776" spans="2:4" ht="16">
      <c r="B776" s="33"/>
      <c r="C776" s="33"/>
      <c r="D776" s="34"/>
    </row>
    <row r="777" spans="2:4" ht="16">
      <c r="B777" s="33"/>
      <c r="C777" s="33"/>
      <c r="D777" s="34"/>
    </row>
    <row r="778" spans="2:4" ht="16">
      <c r="B778" s="33"/>
      <c r="C778" s="33"/>
      <c r="D778" s="34"/>
    </row>
    <row r="779" spans="2:4" ht="16">
      <c r="B779" s="33"/>
      <c r="C779" s="33"/>
      <c r="D779" s="34"/>
    </row>
    <row r="780" spans="2:4" ht="16">
      <c r="B780" s="33"/>
      <c r="C780" s="33"/>
      <c r="D780" s="34"/>
    </row>
    <row r="781" spans="2:4" ht="16">
      <c r="B781" s="33"/>
      <c r="C781" s="33"/>
      <c r="D781" s="34"/>
    </row>
    <row r="782" spans="2:4" ht="16">
      <c r="B782" s="33"/>
      <c r="C782" s="33"/>
      <c r="D782" s="34"/>
    </row>
    <row r="783" spans="2:4" ht="16">
      <c r="B783" s="33"/>
      <c r="C783" s="33"/>
      <c r="D783" s="34"/>
    </row>
    <row r="784" spans="2:4" ht="16">
      <c r="B784" s="33"/>
      <c r="C784" s="33"/>
      <c r="D784" s="34"/>
    </row>
    <row r="785" spans="2:4" ht="16">
      <c r="B785" s="33"/>
      <c r="C785" s="33"/>
      <c r="D785" s="34"/>
    </row>
    <row r="786" spans="2:4" ht="16">
      <c r="B786" s="33"/>
      <c r="C786" s="33"/>
      <c r="D786" s="34"/>
    </row>
    <row r="787" spans="2:4" ht="16">
      <c r="B787" s="33"/>
      <c r="C787" s="33"/>
      <c r="D787" s="34"/>
    </row>
    <row r="788" spans="2:4" ht="16">
      <c r="B788" s="33"/>
      <c r="C788" s="33"/>
      <c r="D788" s="34"/>
    </row>
    <row r="789" spans="2:4" ht="16">
      <c r="B789" s="33"/>
      <c r="C789" s="33"/>
      <c r="D789" s="34"/>
    </row>
    <row r="790" spans="2:4" ht="16">
      <c r="B790" s="33"/>
      <c r="C790" s="33"/>
      <c r="D790" s="34"/>
    </row>
    <row r="791" spans="2:4" ht="16">
      <c r="B791" s="33"/>
      <c r="C791" s="33"/>
      <c r="D791" s="34"/>
    </row>
    <row r="792" spans="2:4" ht="16">
      <c r="B792" s="33"/>
      <c r="C792" s="33"/>
      <c r="D792" s="34"/>
    </row>
    <row r="793" spans="2:4" ht="16">
      <c r="B793" s="33"/>
      <c r="C793" s="33"/>
      <c r="D793" s="34"/>
    </row>
    <row r="794" spans="2:4" ht="16">
      <c r="B794" s="33"/>
      <c r="C794" s="33"/>
      <c r="D794" s="34"/>
    </row>
    <row r="795" spans="2:4" ht="16">
      <c r="B795" s="33"/>
      <c r="C795" s="33"/>
      <c r="D795" s="34"/>
    </row>
    <row r="796" spans="2:4" ht="16">
      <c r="B796" s="33"/>
      <c r="C796" s="33"/>
      <c r="D796" s="34"/>
    </row>
    <row r="797" spans="2:4" ht="16">
      <c r="B797" s="33"/>
      <c r="C797" s="33"/>
      <c r="D797" s="34"/>
    </row>
    <row r="798" spans="2:4" ht="16">
      <c r="B798" s="33"/>
      <c r="C798" s="33"/>
      <c r="D798" s="34"/>
    </row>
    <row r="799" spans="2:4" ht="16">
      <c r="B799" s="33"/>
      <c r="C799" s="33"/>
      <c r="D799" s="34"/>
    </row>
    <row r="800" spans="2:4" ht="16">
      <c r="B800" s="33"/>
      <c r="C800" s="33"/>
      <c r="D800" s="34"/>
    </row>
    <row r="801" spans="2:4" ht="16">
      <c r="B801" s="33"/>
      <c r="C801" s="33"/>
      <c r="D801" s="34"/>
    </row>
    <row r="802" spans="2:4" ht="16">
      <c r="B802" s="33"/>
      <c r="C802" s="33"/>
      <c r="D802" s="34"/>
    </row>
    <row r="803" spans="2:4" ht="16">
      <c r="B803" s="33"/>
      <c r="C803" s="33"/>
      <c r="D803" s="34"/>
    </row>
    <row r="804" spans="2:4" ht="16">
      <c r="B804" s="33"/>
      <c r="C804" s="33"/>
      <c r="D804" s="34"/>
    </row>
    <row r="805" spans="2:4" ht="16">
      <c r="B805" s="33"/>
      <c r="C805" s="33"/>
      <c r="D805" s="34"/>
    </row>
    <row r="806" spans="2:4" ht="16">
      <c r="B806" s="33"/>
      <c r="C806" s="33"/>
      <c r="D806" s="34"/>
    </row>
    <row r="807" spans="2:4" ht="16">
      <c r="B807" s="33"/>
      <c r="C807" s="33"/>
      <c r="D807" s="34"/>
    </row>
    <row r="808" spans="2:4" ht="16">
      <c r="B808" s="33"/>
      <c r="C808" s="33"/>
      <c r="D808" s="34"/>
    </row>
    <row r="809" spans="2:4" ht="16">
      <c r="B809" s="33"/>
      <c r="C809" s="33"/>
      <c r="D809" s="34"/>
    </row>
    <row r="810" spans="2:4" ht="16">
      <c r="B810" s="33"/>
      <c r="C810" s="33"/>
      <c r="D810" s="34"/>
    </row>
    <row r="811" spans="2:4" ht="16">
      <c r="B811" s="33"/>
      <c r="C811" s="33"/>
      <c r="D811" s="34"/>
    </row>
    <row r="812" spans="2:4" ht="16">
      <c r="B812" s="33"/>
      <c r="C812" s="33"/>
      <c r="D812" s="34"/>
    </row>
    <row r="813" spans="2:4" ht="16">
      <c r="B813" s="33"/>
      <c r="C813" s="33"/>
      <c r="D813" s="34"/>
    </row>
    <row r="814" spans="2:4" ht="16">
      <c r="B814" s="33"/>
      <c r="C814" s="33"/>
      <c r="D814" s="34"/>
    </row>
    <row r="815" spans="2:4" ht="16">
      <c r="B815" s="33"/>
      <c r="C815" s="33"/>
      <c r="D815" s="34"/>
    </row>
    <row r="816" spans="2:4" ht="16">
      <c r="B816" s="33"/>
      <c r="C816" s="33"/>
      <c r="D816" s="34"/>
    </row>
    <row r="817" spans="2:4" ht="16">
      <c r="B817" s="33"/>
      <c r="C817" s="33"/>
      <c r="D817" s="34"/>
    </row>
    <row r="818" spans="2:4" ht="16">
      <c r="B818" s="33"/>
      <c r="C818" s="33"/>
      <c r="D818" s="34"/>
    </row>
    <row r="819" spans="2:4" ht="16">
      <c r="B819" s="33"/>
      <c r="C819" s="33"/>
      <c r="D819" s="34"/>
    </row>
    <row r="820" spans="2:4" ht="16">
      <c r="B820" s="33"/>
      <c r="C820" s="33"/>
      <c r="D820" s="34"/>
    </row>
    <row r="821" spans="2:4" ht="16">
      <c r="B821" s="33"/>
      <c r="C821" s="33"/>
      <c r="D821" s="34"/>
    </row>
    <row r="822" spans="2:4" ht="16">
      <c r="B822" s="33"/>
      <c r="C822" s="33"/>
      <c r="D822" s="34"/>
    </row>
    <row r="823" spans="2:4" ht="16">
      <c r="B823" s="33"/>
      <c r="C823" s="33"/>
      <c r="D823" s="34"/>
    </row>
    <row r="824" spans="2:4" ht="16">
      <c r="B824" s="33"/>
      <c r="C824" s="33"/>
      <c r="D824" s="34"/>
    </row>
    <row r="825" spans="2:4" ht="16">
      <c r="B825" s="33"/>
      <c r="C825" s="33"/>
      <c r="D825" s="34"/>
    </row>
    <row r="826" spans="2:4" ht="16">
      <c r="B826" s="33"/>
      <c r="C826" s="33"/>
      <c r="D826" s="34"/>
    </row>
    <row r="827" spans="2:4" ht="16">
      <c r="B827" s="33"/>
      <c r="C827" s="33"/>
      <c r="D827" s="34"/>
    </row>
    <row r="828" spans="2:4" ht="16">
      <c r="B828" s="33"/>
      <c r="C828" s="33"/>
      <c r="D828" s="34"/>
    </row>
    <row r="829" spans="2:4" ht="16">
      <c r="B829" s="33"/>
      <c r="C829" s="33"/>
      <c r="D829" s="34"/>
    </row>
    <row r="830" spans="2:4" ht="16">
      <c r="B830" s="33"/>
      <c r="C830" s="33"/>
      <c r="D830" s="34"/>
    </row>
    <row r="831" spans="2:4" ht="16">
      <c r="B831" s="33"/>
      <c r="C831" s="33"/>
      <c r="D831" s="34"/>
    </row>
    <row r="832" spans="2:4" ht="16">
      <c r="B832" s="33"/>
      <c r="C832" s="33"/>
      <c r="D832" s="34"/>
    </row>
    <row r="833" spans="2:4" ht="16">
      <c r="B833" s="33"/>
      <c r="C833" s="33"/>
      <c r="D833" s="34"/>
    </row>
    <row r="834" spans="2:4" ht="16">
      <c r="B834" s="33"/>
      <c r="C834" s="33"/>
      <c r="D834" s="34"/>
    </row>
    <row r="835" spans="2:4" ht="16">
      <c r="B835" s="33"/>
      <c r="C835" s="33"/>
      <c r="D835" s="34"/>
    </row>
    <row r="836" spans="2:4" ht="16">
      <c r="B836" s="33"/>
      <c r="C836" s="33"/>
      <c r="D836" s="34"/>
    </row>
    <row r="837" spans="2:4" ht="16">
      <c r="B837" s="33"/>
      <c r="C837" s="33"/>
      <c r="D837" s="34"/>
    </row>
    <row r="838" spans="2:4" ht="16">
      <c r="B838" s="33"/>
      <c r="C838" s="33"/>
      <c r="D838" s="34"/>
    </row>
    <row r="839" spans="2:4" ht="16">
      <c r="B839" s="33"/>
      <c r="C839" s="33"/>
      <c r="D839" s="34"/>
    </row>
    <row r="840" spans="2:4" ht="16">
      <c r="B840" s="33"/>
      <c r="C840" s="33"/>
      <c r="D840" s="34"/>
    </row>
    <row r="841" spans="2:4" ht="16">
      <c r="B841" s="33"/>
      <c r="C841" s="33"/>
      <c r="D841" s="34"/>
    </row>
    <row r="842" spans="2:4" ht="16">
      <c r="B842" s="33"/>
      <c r="C842" s="33"/>
      <c r="D842" s="34"/>
    </row>
    <row r="843" spans="2:4" ht="16">
      <c r="B843" s="33"/>
      <c r="C843" s="33"/>
      <c r="D843" s="34"/>
    </row>
    <row r="844" spans="2:4" ht="16">
      <c r="B844" s="33"/>
      <c r="C844" s="33"/>
      <c r="D844" s="34"/>
    </row>
    <row r="845" spans="2:4" ht="16">
      <c r="B845" s="33"/>
      <c r="C845" s="33"/>
      <c r="D845" s="34"/>
    </row>
    <row r="846" spans="2:4" ht="16">
      <c r="B846" s="33"/>
      <c r="C846" s="33"/>
      <c r="D846" s="34"/>
    </row>
    <row r="847" spans="2:4" ht="16">
      <c r="B847" s="33"/>
      <c r="C847" s="33"/>
      <c r="D847" s="34"/>
    </row>
    <row r="848" spans="2:4" ht="16">
      <c r="B848" s="33"/>
      <c r="C848" s="33"/>
      <c r="D848" s="34"/>
    </row>
    <row r="849" spans="2:4" ht="16">
      <c r="B849" s="33"/>
      <c r="C849" s="33"/>
      <c r="D849" s="34"/>
    </row>
    <row r="850" spans="2:4" ht="16">
      <c r="B850" s="33"/>
      <c r="C850" s="33"/>
      <c r="D850" s="34"/>
    </row>
    <row r="851" spans="2:4" ht="16">
      <c r="B851" s="33"/>
      <c r="C851" s="33"/>
      <c r="D851" s="34"/>
    </row>
    <row r="852" spans="2:4" ht="16">
      <c r="B852" s="33"/>
      <c r="C852" s="33"/>
      <c r="D852" s="34"/>
    </row>
    <row r="853" spans="2:4" ht="16">
      <c r="B853" s="33"/>
      <c r="C853" s="33"/>
      <c r="D853" s="34"/>
    </row>
    <row r="854" spans="2:4" ht="16">
      <c r="B854" s="33"/>
      <c r="C854" s="33"/>
      <c r="D854" s="34"/>
    </row>
    <row r="855" spans="2:4" ht="16">
      <c r="B855" s="33"/>
      <c r="C855" s="33"/>
      <c r="D855" s="34"/>
    </row>
    <row r="856" spans="2:4" ht="16">
      <c r="B856" s="33"/>
      <c r="C856" s="33"/>
      <c r="D856" s="34"/>
    </row>
    <row r="857" spans="2:4" ht="16">
      <c r="B857" s="33"/>
      <c r="C857" s="33"/>
      <c r="D857" s="34"/>
    </row>
    <row r="858" spans="2:4" ht="16">
      <c r="B858" s="33"/>
      <c r="C858" s="33"/>
      <c r="D858" s="34"/>
    </row>
    <row r="859" spans="2:4" ht="16">
      <c r="B859" s="33"/>
      <c r="C859" s="33"/>
      <c r="D859" s="34"/>
    </row>
    <row r="860" spans="2:4" ht="16">
      <c r="B860" s="33"/>
      <c r="C860" s="33"/>
      <c r="D860" s="34"/>
    </row>
    <row r="861" spans="2:4" ht="16">
      <c r="B861" s="33"/>
      <c r="C861" s="33"/>
      <c r="D861" s="34"/>
    </row>
    <row r="862" spans="2:4" ht="16">
      <c r="B862" s="33"/>
      <c r="C862" s="33"/>
      <c r="D862" s="34"/>
    </row>
    <row r="863" spans="2:4" ht="16">
      <c r="B863" s="33"/>
      <c r="C863" s="33"/>
      <c r="D863" s="34"/>
    </row>
    <row r="864" spans="2:4" ht="16">
      <c r="B864" s="33"/>
      <c r="C864" s="33"/>
      <c r="D864" s="34"/>
    </row>
    <row r="865" spans="2:4" ht="16">
      <c r="B865" s="33"/>
      <c r="C865" s="33"/>
      <c r="D865" s="34"/>
    </row>
    <row r="866" spans="2:4" ht="16">
      <c r="B866" s="33"/>
      <c r="C866" s="33"/>
      <c r="D866" s="34"/>
    </row>
    <row r="867" spans="2:4" ht="16">
      <c r="B867" s="33"/>
      <c r="C867" s="33"/>
      <c r="D867" s="34"/>
    </row>
    <row r="868" spans="2:4" ht="16">
      <c r="B868" s="33"/>
      <c r="C868" s="33"/>
      <c r="D868" s="34"/>
    </row>
    <row r="869" spans="2:4" ht="16">
      <c r="B869" s="33"/>
      <c r="C869" s="33"/>
      <c r="D869" s="34"/>
    </row>
    <row r="870" spans="2:4" ht="16">
      <c r="B870" s="33"/>
      <c r="C870" s="33"/>
      <c r="D870" s="34"/>
    </row>
    <row r="871" spans="2:4" ht="16">
      <c r="B871" s="33"/>
      <c r="C871" s="33"/>
      <c r="D871" s="34"/>
    </row>
    <row r="872" spans="2:4" ht="16">
      <c r="B872" s="33"/>
      <c r="C872" s="33"/>
      <c r="D872" s="34"/>
    </row>
    <row r="873" spans="2:4" ht="16">
      <c r="B873" s="33"/>
      <c r="C873" s="33"/>
      <c r="D873" s="34"/>
    </row>
    <row r="874" spans="2:4" ht="16">
      <c r="B874" s="33"/>
      <c r="C874" s="33"/>
      <c r="D874" s="34"/>
    </row>
    <row r="875" spans="2:4" ht="16">
      <c r="B875" s="33"/>
      <c r="C875" s="33"/>
      <c r="D875" s="34"/>
    </row>
    <row r="876" spans="2:4" ht="16">
      <c r="B876" s="33"/>
      <c r="C876" s="33"/>
      <c r="D876" s="34"/>
    </row>
    <row r="877" spans="2:4" ht="16">
      <c r="B877" s="33"/>
      <c r="C877" s="33"/>
      <c r="D877" s="34"/>
    </row>
    <row r="878" spans="2:4" ht="16">
      <c r="B878" s="33"/>
      <c r="C878" s="33"/>
      <c r="D878" s="34"/>
    </row>
    <row r="879" spans="2:4" ht="16">
      <c r="B879" s="33"/>
      <c r="C879" s="33"/>
      <c r="D879" s="34"/>
    </row>
    <row r="880" spans="2:4" ht="16">
      <c r="B880" s="33"/>
      <c r="C880" s="33"/>
      <c r="D880" s="34"/>
    </row>
    <row r="881" spans="2:4" ht="16">
      <c r="B881" s="33"/>
      <c r="C881" s="33"/>
      <c r="D881" s="34"/>
    </row>
    <row r="882" spans="2:4" ht="16">
      <c r="B882" s="33"/>
      <c r="C882" s="33"/>
      <c r="D882" s="34"/>
    </row>
    <row r="883" spans="2:4" ht="16">
      <c r="B883" s="33"/>
      <c r="C883" s="33"/>
      <c r="D883" s="34"/>
    </row>
    <row r="884" spans="2:4" ht="16">
      <c r="B884" s="33"/>
      <c r="C884" s="33"/>
      <c r="D884" s="34"/>
    </row>
    <row r="885" spans="2:4" ht="16">
      <c r="B885" s="33"/>
      <c r="C885" s="33"/>
      <c r="D885" s="34"/>
    </row>
    <row r="886" spans="2:4" ht="16">
      <c r="B886" s="33"/>
      <c r="C886" s="33"/>
      <c r="D886" s="34"/>
    </row>
    <row r="887" spans="2:4" ht="16">
      <c r="B887" s="33"/>
      <c r="C887" s="33"/>
      <c r="D887" s="34"/>
    </row>
    <row r="888" spans="2:4" ht="16">
      <c r="B888" s="33"/>
      <c r="C888" s="33"/>
      <c r="D888" s="34"/>
    </row>
    <row r="889" spans="2:4" ht="16">
      <c r="B889" s="33"/>
      <c r="C889" s="33"/>
      <c r="D889" s="34"/>
    </row>
    <row r="890" spans="2:4" ht="16">
      <c r="B890" s="33"/>
      <c r="C890" s="33"/>
      <c r="D890" s="34"/>
    </row>
    <row r="891" spans="2:4" ht="16">
      <c r="B891" s="33"/>
      <c r="C891" s="33"/>
      <c r="D891" s="34"/>
    </row>
    <row r="892" spans="2:4" ht="16">
      <c r="B892" s="33"/>
      <c r="C892" s="33"/>
      <c r="D892" s="34"/>
    </row>
    <row r="893" spans="2:4" ht="16">
      <c r="B893" s="33"/>
      <c r="C893" s="33"/>
      <c r="D893" s="34"/>
    </row>
    <row r="894" spans="2:4" ht="16">
      <c r="B894" s="33"/>
      <c r="C894" s="33"/>
      <c r="D894" s="34"/>
    </row>
    <row r="895" spans="2:4" ht="16">
      <c r="B895" s="33"/>
      <c r="C895" s="33"/>
      <c r="D895" s="34"/>
    </row>
    <row r="896" spans="2:4" ht="16">
      <c r="B896" s="33"/>
      <c r="C896" s="33"/>
      <c r="D896" s="34"/>
    </row>
    <row r="897" spans="2:4" ht="16">
      <c r="B897" s="33"/>
      <c r="C897" s="33"/>
      <c r="D897" s="34"/>
    </row>
    <row r="898" spans="2:4" ht="16">
      <c r="B898" s="33"/>
      <c r="C898" s="33"/>
      <c r="D898" s="34"/>
    </row>
    <row r="899" spans="2:4" ht="16">
      <c r="B899" s="33"/>
      <c r="C899" s="33"/>
      <c r="D899" s="34"/>
    </row>
    <row r="900" spans="2:4" ht="16">
      <c r="B900" s="33"/>
      <c r="C900" s="33"/>
      <c r="D900" s="34"/>
    </row>
    <row r="901" spans="2:4" ht="16">
      <c r="B901" s="33"/>
      <c r="C901" s="33"/>
      <c r="D901" s="34"/>
    </row>
    <row r="902" spans="2:4" ht="16">
      <c r="B902" s="33"/>
      <c r="C902" s="33"/>
      <c r="D902" s="34"/>
    </row>
    <row r="903" spans="2:4" ht="16">
      <c r="B903" s="33"/>
      <c r="C903" s="33"/>
      <c r="D903" s="34"/>
    </row>
    <row r="904" spans="2:4" ht="16">
      <c r="B904" s="33"/>
      <c r="C904" s="33"/>
      <c r="D904" s="34"/>
    </row>
    <row r="905" spans="2:4" ht="16">
      <c r="B905" s="33"/>
      <c r="C905" s="33"/>
      <c r="D905" s="34"/>
    </row>
    <row r="906" spans="2:4" ht="16">
      <c r="B906" s="33"/>
      <c r="C906" s="33"/>
      <c r="D906" s="34"/>
    </row>
    <row r="907" spans="2:4" ht="16">
      <c r="B907" s="33"/>
      <c r="C907" s="33"/>
      <c r="D907" s="34"/>
    </row>
    <row r="908" spans="2:4" ht="16">
      <c r="B908" s="33"/>
      <c r="C908" s="33"/>
      <c r="D908" s="34"/>
    </row>
    <row r="909" spans="2:4" ht="16">
      <c r="B909" s="33"/>
      <c r="C909" s="33"/>
      <c r="D909" s="34"/>
    </row>
    <row r="910" spans="2:4" ht="16">
      <c r="B910" s="33"/>
      <c r="C910" s="33"/>
      <c r="D910" s="34"/>
    </row>
    <row r="911" spans="2:4" ht="16">
      <c r="B911" s="33"/>
      <c r="C911" s="33"/>
      <c r="D911" s="34"/>
    </row>
    <row r="912" spans="2:4" ht="16">
      <c r="B912" s="33"/>
      <c r="C912" s="33"/>
      <c r="D912" s="34"/>
    </row>
    <row r="913" spans="2:4" ht="16">
      <c r="B913" s="33"/>
      <c r="C913" s="33"/>
      <c r="D913" s="34"/>
    </row>
    <row r="914" spans="2:4" ht="16">
      <c r="B914" s="33"/>
      <c r="C914" s="33"/>
      <c r="D914" s="34"/>
    </row>
    <row r="915" spans="2:4" ht="16">
      <c r="B915" s="33"/>
      <c r="C915" s="33"/>
      <c r="D915" s="34"/>
    </row>
    <row r="916" spans="2:4" ht="16">
      <c r="B916" s="33"/>
      <c r="C916" s="33"/>
      <c r="D916" s="34"/>
    </row>
    <row r="917" spans="2:4" ht="16">
      <c r="B917" s="33"/>
      <c r="C917" s="33"/>
      <c r="D917" s="34"/>
    </row>
    <row r="918" spans="2:4" ht="16">
      <c r="B918" s="33"/>
      <c r="C918" s="33"/>
      <c r="D918" s="34"/>
    </row>
    <row r="919" spans="2:4" ht="16">
      <c r="B919" s="33"/>
      <c r="C919" s="33"/>
      <c r="D919" s="34"/>
    </row>
    <row r="920" spans="2:4" ht="16">
      <c r="B920" s="33"/>
      <c r="C920" s="33"/>
      <c r="D920" s="34"/>
    </row>
    <row r="921" spans="2:4" ht="16">
      <c r="B921" s="33"/>
      <c r="C921" s="33"/>
      <c r="D921" s="34"/>
    </row>
    <row r="922" spans="2:4" ht="16">
      <c r="B922" s="33"/>
      <c r="C922" s="33"/>
      <c r="D922" s="34"/>
    </row>
    <row r="923" spans="2:4" ht="16">
      <c r="B923" s="33"/>
      <c r="C923" s="33"/>
      <c r="D923" s="34"/>
    </row>
    <row r="924" spans="2:4" ht="16">
      <c r="B924" s="33"/>
      <c r="C924" s="33"/>
      <c r="D924" s="34"/>
    </row>
    <row r="925" spans="2:4" ht="16">
      <c r="B925" s="33"/>
      <c r="C925" s="33"/>
      <c r="D925" s="34"/>
    </row>
    <row r="926" spans="2:4" ht="16">
      <c r="B926" s="33"/>
      <c r="C926" s="33"/>
      <c r="D926" s="34"/>
    </row>
    <row r="927" spans="2:4" ht="16">
      <c r="B927" s="33"/>
      <c r="C927" s="33"/>
      <c r="D927" s="34"/>
    </row>
    <row r="928" spans="2:4" ht="16">
      <c r="B928" s="33"/>
      <c r="C928" s="33"/>
      <c r="D928" s="34"/>
    </row>
    <row r="929" spans="2:4" ht="16">
      <c r="B929" s="33"/>
      <c r="C929" s="33"/>
      <c r="D929" s="34"/>
    </row>
    <row r="930" spans="2:4" ht="16">
      <c r="B930" s="33"/>
      <c r="C930" s="33"/>
      <c r="D930" s="34"/>
    </row>
    <row r="931" spans="2:4" ht="16">
      <c r="B931" s="33"/>
      <c r="C931" s="33"/>
      <c r="D931" s="34"/>
    </row>
    <row r="932" spans="2:4" ht="16">
      <c r="B932" s="33"/>
      <c r="C932" s="33"/>
      <c r="D932" s="34"/>
    </row>
    <row r="933" spans="2:4" ht="16">
      <c r="B933" s="33"/>
      <c r="C933" s="33"/>
      <c r="D933" s="34"/>
    </row>
    <row r="934" spans="2:4" ht="16">
      <c r="B934" s="33"/>
      <c r="C934" s="33"/>
      <c r="D934" s="34"/>
    </row>
    <row r="935" spans="2:4" ht="16">
      <c r="B935" s="33"/>
      <c r="C935" s="33"/>
      <c r="D935" s="34"/>
    </row>
    <row r="936" spans="2:4" ht="16">
      <c r="B936" s="33"/>
      <c r="C936" s="33"/>
      <c r="D936" s="34"/>
    </row>
    <row r="937" spans="2:4" ht="16">
      <c r="B937" s="33"/>
      <c r="C937" s="33"/>
      <c r="D937" s="34"/>
    </row>
    <row r="938" spans="2:4" ht="16">
      <c r="B938" s="33"/>
      <c r="C938" s="33"/>
      <c r="D938" s="34"/>
    </row>
    <row r="939" spans="2:4" ht="16">
      <c r="B939" s="33"/>
      <c r="C939" s="33"/>
      <c r="D939" s="34"/>
    </row>
    <row r="940" spans="2:4" ht="16">
      <c r="B940" s="33"/>
      <c r="C940" s="33"/>
      <c r="D940" s="34"/>
    </row>
    <row r="941" spans="2:4" ht="16">
      <c r="B941" s="33"/>
      <c r="C941" s="33"/>
      <c r="D941" s="34"/>
    </row>
    <row r="942" spans="2:4" ht="16">
      <c r="B942" s="33"/>
      <c r="C942" s="33"/>
      <c r="D942" s="34"/>
    </row>
    <row r="943" spans="2:4" ht="16">
      <c r="B943" s="33"/>
      <c r="C943" s="33"/>
      <c r="D943" s="34"/>
    </row>
    <row r="944" spans="2:4" ht="16">
      <c r="B944" s="33"/>
      <c r="C944" s="33"/>
      <c r="D944" s="34"/>
    </row>
    <row r="945" spans="2:4" ht="16">
      <c r="B945" s="33"/>
      <c r="C945" s="33"/>
      <c r="D945" s="34"/>
    </row>
    <row r="946" spans="2:4" ht="16">
      <c r="B946" s="33"/>
      <c r="C946" s="33"/>
      <c r="D946" s="34"/>
    </row>
    <row r="947" spans="2:4" ht="16">
      <c r="B947" s="33"/>
      <c r="C947" s="33"/>
      <c r="D947" s="34"/>
    </row>
    <row r="948" spans="2:4" ht="16">
      <c r="B948" s="33"/>
      <c r="C948" s="33"/>
      <c r="D948" s="34"/>
    </row>
    <row r="949" spans="2:4" ht="16">
      <c r="B949" s="33"/>
      <c r="C949" s="33"/>
      <c r="D949" s="34"/>
    </row>
    <row r="950" spans="2:4" ht="16">
      <c r="B950" s="33"/>
      <c r="C950" s="33"/>
      <c r="D950" s="34"/>
    </row>
    <row r="951" spans="2:4" ht="16">
      <c r="B951" s="33"/>
      <c r="C951" s="33"/>
      <c r="D951" s="34"/>
    </row>
    <row r="952" spans="2:4" ht="16">
      <c r="B952" s="33"/>
      <c r="C952" s="33"/>
      <c r="D952" s="34"/>
    </row>
    <row r="953" spans="2:4" ht="16">
      <c r="B953" s="33"/>
      <c r="C953" s="33"/>
      <c r="D953" s="34"/>
    </row>
    <row r="954" spans="2:4" ht="16">
      <c r="B954" s="33"/>
      <c r="C954" s="33"/>
      <c r="D954" s="34"/>
    </row>
    <row r="955" spans="2:4" ht="16">
      <c r="B955" s="33"/>
      <c r="C955" s="33"/>
      <c r="D955" s="34"/>
    </row>
    <row r="956" spans="2:4" ht="16">
      <c r="B956" s="33"/>
      <c r="C956" s="33"/>
      <c r="D956" s="34"/>
    </row>
    <row r="957" spans="2:4" ht="16">
      <c r="B957" s="33"/>
      <c r="C957" s="33"/>
      <c r="D957" s="34"/>
    </row>
    <row r="958" spans="2:4" ht="16">
      <c r="B958" s="33"/>
      <c r="C958" s="33"/>
      <c r="D958" s="34"/>
    </row>
    <row r="959" spans="2:4" ht="16">
      <c r="B959" s="33"/>
      <c r="C959" s="33"/>
      <c r="D959" s="34"/>
    </row>
    <row r="960" spans="2:4" ht="16">
      <c r="B960" s="33"/>
      <c r="C960" s="33"/>
      <c r="D960" s="34"/>
    </row>
    <row r="961" spans="2:4" ht="16">
      <c r="B961" s="33"/>
      <c r="C961" s="33"/>
      <c r="D961" s="34"/>
    </row>
    <row r="962" spans="2:4" ht="16">
      <c r="B962" s="33"/>
      <c r="C962" s="33"/>
      <c r="D962" s="34"/>
    </row>
    <row r="963" spans="2:4" ht="16">
      <c r="B963" s="33"/>
      <c r="C963" s="33"/>
      <c r="D963" s="34"/>
    </row>
    <row r="964" spans="2:4" ht="16">
      <c r="B964" s="33"/>
      <c r="C964" s="33"/>
      <c r="D964" s="34"/>
    </row>
    <row r="965" spans="2:4" ht="16">
      <c r="B965" s="33"/>
      <c r="C965" s="33"/>
      <c r="D965" s="34"/>
    </row>
    <row r="966" spans="2:4" ht="16">
      <c r="B966" s="33"/>
      <c r="C966" s="33"/>
      <c r="D966" s="34"/>
    </row>
    <row r="967" spans="2:4" ht="16">
      <c r="B967" s="33"/>
      <c r="C967" s="33"/>
      <c r="D967" s="34"/>
    </row>
    <row r="968" spans="2:4" ht="16">
      <c r="B968" s="33"/>
      <c r="C968" s="33"/>
      <c r="D968" s="34"/>
    </row>
    <row r="969" spans="2:4" ht="16">
      <c r="B969" s="33"/>
      <c r="C969" s="33"/>
      <c r="D969" s="34"/>
    </row>
    <row r="970" spans="2:4" ht="16">
      <c r="B970" s="33"/>
      <c r="C970" s="33"/>
      <c r="D970" s="34"/>
    </row>
    <row r="971" spans="2:4" ht="16">
      <c r="B971" s="33"/>
      <c r="C971" s="33"/>
      <c r="D971" s="34"/>
    </row>
    <row r="972" spans="2:4" ht="16">
      <c r="B972" s="33"/>
      <c r="C972" s="33"/>
      <c r="D972" s="34"/>
    </row>
    <row r="973" spans="2:4" ht="16">
      <c r="B973" s="33"/>
      <c r="C973" s="33"/>
      <c r="D973" s="34"/>
    </row>
    <row r="974" spans="2:4" ht="16">
      <c r="B974" s="33"/>
      <c r="C974" s="33"/>
      <c r="D974" s="34"/>
    </row>
    <row r="975" spans="2:4" ht="16">
      <c r="B975" s="33"/>
      <c r="C975" s="33"/>
      <c r="D975" s="34"/>
    </row>
    <row r="976" spans="2:4" ht="16">
      <c r="B976" s="33"/>
      <c r="C976" s="33"/>
      <c r="D976" s="34"/>
    </row>
    <row r="977" spans="2:4" ht="16">
      <c r="B977" s="33"/>
      <c r="C977" s="33"/>
      <c r="D977" s="34"/>
    </row>
    <row r="978" spans="2:4" ht="16">
      <c r="B978" s="33"/>
      <c r="C978" s="33"/>
      <c r="D978" s="34"/>
    </row>
    <row r="979" spans="2:4" ht="16">
      <c r="B979" s="33"/>
      <c r="C979" s="33"/>
      <c r="D979" s="34"/>
    </row>
    <row r="980" spans="2:4" ht="16">
      <c r="B980" s="33"/>
      <c r="C980" s="33"/>
      <c r="D980" s="34"/>
    </row>
    <row r="981" spans="2:4" ht="16">
      <c r="B981" s="33"/>
      <c r="C981" s="33"/>
      <c r="D981" s="34"/>
    </row>
    <row r="982" spans="2:4" ht="16">
      <c r="B982" s="33"/>
      <c r="C982" s="33"/>
      <c r="D982" s="34"/>
    </row>
    <row r="983" spans="2:4" ht="16">
      <c r="B983" s="33"/>
      <c r="C983" s="33"/>
      <c r="D983" s="34"/>
    </row>
    <row r="984" spans="2:4" ht="16">
      <c r="B984" s="33"/>
      <c r="C984" s="33"/>
      <c r="D984" s="34"/>
    </row>
    <row r="985" spans="2:4" ht="16">
      <c r="B985" s="33"/>
      <c r="C985" s="33"/>
      <c r="D985" s="34"/>
    </row>
    <row r="986" spans="2:4" ht="16">
      <c r="B986" s="33"/>
      <c r="C986" s="33"/>
      <c r="D986" s="34"/>
    </row>
    <row r="987" spans="2:4" ht="16">
      <c r="B987" s="33"/>
      <c r="C987" s="33"/>
      <c r="D987" s="34"/>
    </row>
    <row r="988" spans="2:4" ht="16">
      <c r="B988" s="33"/>
      <c r="C988" s="33"/>
      <c r="D988" s="34"/>
    </row>
    <row r="989" spans="2:4" ht="16">
      <c r="B989" s="33"/>
      <c r="C989" s="33"/>
      <c r="D989" s="34"/>
    </row>
    <row r="990" spans="2:4" ht="16">
      <c r="B990" s="33"/>
      <c r="C990" s="33"/>
      <c r="D990" s="34"/>
    </row>
    <row r="991" spans="2:4" ht="16">
      <c r="B991" s="33"/>
      <c r="C991" s="33"/>
      <c r="D991" s="34"/>
    </row>
    <row r="992" spans="2:4" ht="16">
      <c r="B992" s="33"/>
      <c r="C992" s="33"/>
      <c r="D992" s="34"/>
    </row>
    <row r="993" spans="2:4" ht="16">
      <c r="B993" s="33"/>
      <c r="C993" s="33"/>
      <c r="D993" s="34"/>
    </row>
    <row r="994" spans="2:4" ht="16">
      <c r="B994" s="33"/>
      <c r="C994" s="33"/>
      <c r="D994" s="34"/>
    </row>
    <row r="995" spans="2:4" ht="16">
      <c r="B995" s="33"/>
      <c r="C995" s="33"/>
      <c r="D995" s="34"/>
    </row>
    <row r="996" spans="2:4" ht="16">
      <c r="B996" s="33"/>
      <c r="C996" s="33"/>
      <c r="D996" s="34"/>
    </row>
    <row r="997" spans="2:4" ht="16">
      <c r="B997" s="33"/>
      <c r="C997" s="33"/>
      <c r="D997" s="34"/>
    </row>
    <row r="998" spans="2:4" ht="16">
      <c r="B998" s="33"/>
      <c r="C998" s="33"/>
      <c r="D998" s="34"/>
    </row>
    <row r="999" spans="2:4" ht="16">
      <c r="B999" s="33"/>
      <c r="C999" s="33"/>
      <c r="D999" s="34"/>
    </row>
    <row r="1000" spans="2:4" ht="16">
      <c r="B1000" s="33"/>
      <c r="C1000" s="33"/>
      <c r="D1000" s="34"/>
    </row>
    <row r="1001" spans="2:4" ht="16">
      <c r="B1001" s="33"/>
      <c r="C1001" s="33"/>
      <c r="D1001" s="34"/>
    </row>
  </sheetData>
  <sheetProtection algorithmName="SHA-512" hashValue="j/5TxYu8Kb767wj8VwaVg8VOBIPR3LvayTrZpsKtLkgTaIZBAh6kh+P021EjINMXN70/5h3mNlf/GQrE9eJpkg==" saltValue="kKGaXoQ3CHA0GruTVb10Fg==" spinCount="100000" sheet="1" objects="1" scenarios="1"/>
  <mergeCells count="25">
    <mergeCell ref="B8:B9"/>
    <mergeCell ref="B10:B13"/>
    <mergeCell ref="B14:B15"/>
    <mergeCell ref="B18:B20"/>
    <mergeCell ref="B21:B23"/>
    <mergeCell ref="B24:B29"/>
    <mergeCell ref="B32:B34"/>
    <mergeCell ref="B35:B40"/>
    <mergeCell ref="B41:B45"/>
    <mergeCell ref="B46:B48"/>
    <mergeCell ref="B49:B54"/>
    <mergeCell ref="B55:B57"/>
    <mergeCell ref="B58:B61"/>
    <mergeCell ref="B64:B67"/>
    <mergeCell ref="B111:B116"/>
    <mergeCell ref="B117:B123"/>
    <mergeCell ref="B126:B128"/>
    <mergeCell ref="B129:B133"/>
    <mergeCell ref="B68:B73"/>
    <mergeCell ref="B74:B78"/>
    <mergeCell ref="B81:B86"/>
    <mergeCell ref="B87:B90"/>
    <mergeCell ref="B91:B96"/>
    <mergeCell ref="B99:B102"/>
    <mergeCell ref="B103:B110"/>
  </mergeCells>
  <pageMargins left="0.7" right="0.7" top="0.75" bottom="0.75" header="0.3" footer="0.3"/>
  <pageSetup scale="41" fitToHeight="0" orientation="portrait" horizontalDpi="0" verticalDpi="0"/>
  <headerFooter>
    <oddFooter>&amp;L&amp;"Arial,Regular"&amp;K000000&amp;D&amp;C&amp;"Arial,Regular"&amp;K000000&amp;A, Page: &amp;P of &amp;N&amp;R&amp;"Arial,Regular"&amp;K0F0F0FCopyright Lawrence Berkeley National Laboratory 2022</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525990"/>
    <outlinePr summaryBelow="0" summaryRight="0"/>
    <pageSetUpPr fitToPage="1"/>
  </sheetPr>
  <dimension ref="B1:D1000"/>
  <sheetViews>
    <sheetView zoomScaleNormal="100" workbookViewId="0"/>
  </sheetViews>
  <sheetFormatPr baseColWidth="10" defaultColWidth="12.6640625" defaultRowHeight="15.75" customHeight="1"/>
  <cols>
    <col min="1" max="1" width="2" style="32" customWidth="1"/>
    <col min="2" max="4" width="67.6640625" style="32" customWidth="1"/>
    <col min="5" max="5" width="2.1640625" style="32" customWidth="1"/>
    <col min="6" max="16384" width="12.6640625" style="32"/>
  </cols>
  <sheetData>
    <row r="1" spans="2:4" ht="13" customHeight="1"/>
    <row r="2" spans="2:4" ht="20" customHeight="1"/>
    <row r="3" spans="2:4" ht="20" customHeight="1"/>
    <row r="4" spans="2:4" ht="20" customHeight="1"/>
    <row r="5" spans="2:4" ht="20" customHeight="1"/>
    <row r="6" spans="2:4" ht="13" customHeight="1"/>
    <row r="7" spans="2:4" ht="16">
      <c r="B7" s="80" t="s">
        <v>913</v>
      </c>
      <c r="C7" s="80" t="s">
        <v>568</v>
      </c>
      <c r="D7" s="80" t="s">
        <v>927</v>
      </c>
    </row>
    <row r="8" spans="2:4" ht="42">
      <c r="B8" s="160" t="s">
        <v>996</v>
      </c>
      <c r="C8" s="81" t="str">
        <f>'1. Org. Context (Tasks 1-3)'!C10</f>
        <v>Sub-task 1.1 – Identify the external and internal strategic issues that affect your organization’s ability to improve its energy performance and achieve the intended outcomes of the energy management system (EnMS).</v>
      </c>
      <c r="D8" s="82">
        <f>'1. Org. Context (Tasks 1-3)'!K10</f>
        <v>0</v>
      </c>
    </row>
    <row r="9" spans="2:4" ht="16">
      <c r="B9" s="161"/>
      <c r="C9" s="81" t="str">
        <f>'1. Org. Context (Tasks 1-3)'!C11</f>
        <v>Sub-task 1.2 – Record this information</v>
      </c>
      <c r="D9" s="82">
        <f>'1. Org. Context (Tasks 1-3)'!K11</f>
        <v>0</v>
      </c>
    </row>
    <row r="10" spans="2:4" ht="28">
      <c r="B10" s="160" t="s">
        <v>997</v>
      </c>
      <c r="C10" s="81" t="str">
        <f>'1. Org. Context (Tasks 1-3)'!C12</f>
        <v>Sub-task 2.1 – Identify and record the interested parties relevant to your organization’s energy performance and energy management activities (EnMS).</v>
      </c>
      <c r="D10" s="82">
        <f>'1. Org. Context (Tasks 1-3)'!K12</f>
        <v>0</v>
      </c>
    </row>
    <row r="11" spans="2:4" ht="28">
      <c r="B11" s="161"/>
      <c r="C11" s="81" t="str">
        <f>'1. Org. Context (Tasks 1-3)'!C13</f>
        <v>Sub-task 2.2 – Determine the needs and expectations of these interested parties as they relate to your organization’s EnMS.</v>
      </c>
      <c r="D11" s="82">
        <f>'1. Org. Context (Tasks 1-3)'!K13</f>
        <v>0</v>
      </c>
    </row>
    <row r="12" spans="2:4" ht="28">
      <c r="B12" s="161"/>
      <c r="C12" s="81" t="str">
        <f>'1. Org. Context (Tasks 1-3)'!C14</f>
        <v>Sub-task 2.3 – Identify the applicable legal and other requirements related to energy.</v>
      </c>
      <c r="D12" s="82">
        <f>'1. Org. Context (Tasks 1-3)'!K14</f>
        <v>0</v>
      </c>
    </row>
    <row r="13" spans="2:4" ht="28">
      <c r="B13" s="161"/>
      <c r="C13" s="81" t="str">
        <f>'1. Org. Context (Tasks 1-3)'!C15</f>
        <v>Sub-task 2.4 – Implement a process to periodically evaluate compliance with the identified requirements.</v>
      </c>
      <c r="D13" s="82">
        <f>'1. Org. Context (Tasks 1-3)'!K15</f>
        <v>0</v>
      </c>
    </row>
    <row r="14" spans="2:4" ht="42">
      <c r="B14" s="160" t="s">
        <v>998</v>
      </c>
      <c r="C14" s="81" t="str">
        <f>'1. Org. Context (Tasks 1-3)'!C16</f>
        <v>Sub-task 3.1 – Consider the strategic issues and requirements identified as part of Task 1: An EnMS and Your Organization to determine the scope and boundaries of the energy management system (EnMS).</v>
      </c>
      <c r="D14" s="82">
        <f>'1. Org. Context (Tasks 1-3)'!K16</f>
        <v>0</v>
      </c>
    </row>
    <row r="15" spans="2:4" ht="16">
      <c r="B15" s="161"/>
      <c r="C15" s="81" t="str">
        <f>'1. Org. Context (Tasks 1-3)'!C17</f>
        <v>Sub-task 3.2 – Develop and document an EnMS Scope and Boundaries Statement.</v>
      </c>
      <c r="D15" s="82">
        <f>'1. Org. Context (Tasks 1-3)'!K17</f>
        <v>0</v>
      </c>
    </row>
    <row r="16" spans="2:4" ht="16">
      <c r="B16" s="83"/>
      <c r="C16" s="83"/>
      <c r="D16" s="31"/>
    </row>
    <row r="17" spans="2:4" ht="16">
      <c r="B17" s="80" t="s">
        <v>921</v>
      </c>
      <c r="C17" s="80" t="str">
        <f>'2. Leadership (Tasks 4-6) '!C8</f>
        <v>Sub-Task</v>
      </c>
      <c r="D17" s="80" t="s">
        <v>927</v>
      </c>
    </row>
    <row r="18" spans="2:4" ht="28">
      <c r="B18" s="160" t="s">
        <v>999</v>
      </c>
      <c r="C18" s="81" t="str">
        <f>'2. Leadership (Tasks 4-6) '!C10</f>
        <v>Sub-task 4.1 – Secure commitment from top management to continual improvement of energy performance and the development and use of a 50001 Ready system.</v>
      </c>
      <c r="D18" s="82">
        <f>'2. Leadership (Tasks 4-6) '!K10</f>
        <v>0</v>
      </c>
    </row>
    <row r="19" spans="2:4" ht="28">
      <c r="B19" s="161"/>
      <c r="C19" s="81" t="str">
        <f>'2. Leadership (Tasks 4-6) '!C11</f>
        <v>Sub-task 4.2 – Brief top management on their energy management system (EnMS) leadership responsibilities.</v>
      </c>
      <c r="D19" s="82">
        <f>'2. Leadership (Tasks 4-6) '!K11</f>
        <v>0</v>
      </c>
    </row>
    <row r="20" spans="2:4" ht="16">
      <c r="B20" s="161"/>
      <c r="C20" s="81" t="str">
        <f>'2. Leadership (Tasks 4-6) '!C12</f>
        <v>Sub-task 4.3 – Plan for how top management will meet their responsibilities.</v>
      </c>
      <c r="D20" s="82">
        <f>'2. Leadership (Tasks 4-6) '!K12</f>
        <v>0</v>
      </c>
    </row>
    <row r="21" spans="2:4" ht="16">
      <c r="B21" s="160" t="s">
        <v>1000</v>
      </c>
      <c r="C21" s="81" t="str">
        <f>'2. Leadership (Tasks 4-6) '!C13</f>
        <v>Sub-task 5.1 – Draft your energy policy statement.</v>
      </c>
      <c r="D21" s="82">
        <f>'2. Leadership (Tasks 4-6) '!K13</f>
        <v>0</v>
      </c>
    </row>
    <row r="22" spans="2:4" ht="16">
      <c r="B22" s="161"/>
      <c r="C22" s="81" t="str">
        <f>'2. Leadership (Tasks 4-6) '!C14</f>
        <v>Sub-task 5.2 – Have top management approve the energy policy.</v>
      </c>
      <c r="D22" s="82">
        <f>'2. Leadership (Tasks 4-6) '!K14</f>
        <v>0</v>
      </c>
    </row>
    <row r="23" spans="2:4" ht="28">
      <c r="B23" s="161"/>
      <c r="C23" s="81" t="str">
        <f>'2. Leadership (Tasks 4-6) '!C15</f>
        <v>Sub-task 5.3 – Incorporate the energy policy into your energy management system (EnMS) awareness program (see Task 15: Awareness and Communication).</v>
      </c>
      <c r="D23" s="82">
        <f>'2. Leadership (Tasks 4-6) '!K15</f>
        <v>0</v>
      </c>
    </row>
    <row r="24" spans="2:4" ht="42">
      <c r="B24" s="160" t="s">
        <v>1001</v>
      </c>
      <c r="C24" s="81" t="str">
        <f>'2. Leadership (Tasks 4-6) '!C16</f>
        <v>Sub-task 6.1 – Form an energy team and obtain authority from top management for it to oversee the energy management system (EnMS) and carry out assigned responsibilities.</v>
      </c>
      <c r="D24" s="82">
        <f>'2. Leadership (Tasks 4-6) '!K16</f>
        <v>0</v>
      </c>
    </row>
    <row r="25" spans="2:4" ht="16">
      <c r="B25" s="161"/>
      <c r="C25" s="81" t="str">
        <f>'2. Leadership (Tasks 4-6) '!C17</f>
        <v>Sub-task 6.2 – Document who the energy team leader is.</v>
      </c>
      <c r="D25" s="82">
        <f>'2. Leadership (Tasks 4-6) '!K17</f>
        <v>0</v>
      </c>
    </row>
    <row r="26" spans="2:4" ht="16">
      <c r="B26" s="161"/>
      <c r="C26" s="81" t="str">
        <f>'2. Leadership (Tasks 4-6) '!C18</f>
        <v>Sub-task 6.3 – Schedule regular energy management team meetings.</v>
      </c>
      <c r="D26" s="82">
        <f>'2. Leadership (Tasks 4-6) '!K18</f>
        <v>0</v>
      </c>
    </row>
    <row r="27" spans="2:4" ht="28">
      <c r="B27" s="161"/>
      <c r="C27" s="81" t="str">
        <f>'2. Leadership (Tasks 4-6) '!C19</f>
        <v>Sub-task 6.4 – Assign and communicate EnMS responsibilities and authorities within the organization.</v>
      </c>
      <c r="D27" s="82">
        <f>'2. Leadership (Tasks 4-6) '!K19</f>
        <v>0</v>
      </c>
    </row>
    <row r="28" spans="2:4" ht="16">
      <c r="B28" s="161"/>
      <c r="C28" s="81" t="str">
        <f>'2. Leadership (Tasks 4-6) '!C20</f>
        <v>Sub-task 6.5 – Address and communicate responsibilities for other relevant roles.</v>
      </c>
      <c r="D28" s="82">
        <f>'2. Leadership (Tasks 4-6) '!K20</f>
        <v>0</v>
      </c>
    </row>
    <row r="29" spans="2:4" ht="28">
      <c r="B29" s="161"/>
      <c r="C29" s="81" t="str">
        <f>'2. Leadership (Tasks 4-6) '!C21</f>
        <v>Sub-task 6.6 – Identify, communicate to top management, and allocate the resources needed for the EnMS.</v>
      </c>
      <c r="D29" s="82">
        <f>'2. Leadership (Tasks 4-6) '!K21</f>
        <v>0</v>
      </c>
    </row>
    <row r="30" spans="2:4" ht="16">
      <c r="B30" s="83"/>
      <c r="C30" s="83"/>
      <c r="D30" s="31"/>
    </row>
    <row r="31" spans="2:4" ht="16">
      <c r="B31" s="80" t="s">
        <v>922</v>
      </c>
      <c r="C31" s="80" t="str">
        <f>'3. Planning (Tasks 7-13) '!C8</f>
        <v>Sub-Task</v>
      </c>
      <c r="D31" s="80" t="s">
        <v>927</v>
      </c>
    </row>
    <row r="32" spans="2:4" ht="28">
      <c r="B32" s="160" t="s">
        <v>1002</v>
      </c>
      <c r="C32" s="81" t="str">
        <f>'3. Planning (Tasks 7-13) '!C10</f>
        <v>Sub-task 7.1 – Identify the risks and opportunities pertaining to the ability of your energy management system (EnMS) to achieve its intended outcomes.</v>
      </c>
      <c r="D32" s="82">
        <f>'3. Planning (Tasks 7-13) '!K10</f>
        <v>0</v>
      </c>
    </row>
    <row r="33" spans="2:4" ht="42">
      <c r="B33" s="161"/>
      <c r="C33" s="81" t="str">
        <f>'3. Planning (Tasks 7-13) '!C11</f>
        <v>Sub-task 7.2 – For each of the identified risks and opportunities, plan and implement actions to address them using the processes of the EnMS, and record this information.</v>
      </c>
      <c r="D33" s="82">
        <f>'3. Planning (Tasks 7-13) '!K11</f>
        <v>0</v>
      </c>
    </row>
    <row r="34" spans="2:4" ht="28">
      <c r="B34" s="161"/>
      <c r="C34" s="81" t="str">
        <f>'3. Planning (Tasks 7-13) '!C12</f>
        <v>Sub-task 7.3 – Plan for how the actions taken will be evaluated for effectiveness. Perform an effectiveness evaluation.</v>
      </c>
      <c r="D34" s="82">
        <f>'3. Planning (Tasks 7-13) '!K12</f>
        <v>0</v>
      </c>
    </row>
    <row r="35" spans="2:4" ht="28">
      <c r="B35" s="160" t="s">
        <v>1003</v>
      </c>
      <c r="C35" s="81" t="str">
        <f>'3. Planning (Tasks 7-13) '!C13</f>
        <v>Sub-task 8.1 – Identify all energy sources that are consumed within the scope and boundaries.</v>
      </c>
      <c r="D35" s="82">
        <f>'3. Planning (Tasks 7-13) '!K13</f>
        <v>0</v>
      </c>
    </row>
    <row r="36" spans="2:4" ht="16">
      <c r="B36" s="160"/>
      <c r="C36" s="81" t="str">
        <f>'3. Planning (Tasks 7-13) '!C14</f>
        <v>Sub-task 8.2 – Make a list of energy uses within the scope and boundaries.</v>
      </c>
      <c r="D36" s="82">
        <f>'3. Planning (Tasks 7-13) '!K14</f>
        <v>0</v>
      </c>
    </row>
    <row r="37" spans="2:4" ht="70">
      <c r="B37" s="160"/>
      <c r="C37" s="81" t="str">
        <f>'3. Planning (Tasks 7-13) '!C15</f>
        <v>Sub-task 8.3 – Identify relevant variables that potentially affect the energy consumption of significant energy uses (SEUs), and would help create meaningful energy performance indicators (EnPIs) and energy baselines (EnBs). If seeking U.S. DOE 50001 Ready recognition identify relevant variables that potentially affect the energy consumption of the scope and boundaries of your 50001 Ready EnMS.</v>
      </c>
      <c r="D37" s="82">
        <f>'3. Planning (Tasks 7-13) '!K15</f>
        <v>0</v>
      </c>
    </row>
    <row r="38" spans="2:4" ht="28">
      <c r="B38" s="160"/>
      <c r="C38" s="81" t="str">
        <f>'3. Planning (Tasks 7-13) '!C16</f>
        <v>Sub-task 8.4 – Develop and implement a data collection plan based upon the data needs, including the key characteristics of ISO 50001.</v>
      </c>
      <c r="D38" s="82">
        <f>'3. Planning (Tasks 7-13) '!K16</f>
        <v>0</v>
      </c>
    </row>
    <row r="39" spans="2:4" ht="28">
      <c r="B39" s="160"/>
      <c r="C39" s="81" t="str">
        <f>'3. Planning (Tasks 7-13) '!C17</f>
        <v>Sub-task 8.5 – Ensure measurements and metering are conducted accurately and are repeatable.</v>
      </c>
      <c r="D39" s="82">
        <f>'3. Planning (Tasks 7-13) '!K17</f>
        <v>0</v>
      </c>
    </row>
    <row r="40" spans="2:4" ht="28">
      <c r="B40" s="160"/>
      <c r="C40" s="81" t="str">
        <f>'3. Planning (Tasks 7-13) '!C18</f>
        <v>Sub-task 8.6 – Determine appropriate analysis methods, and use them to understand and monitor energy use and energy consumption.</v>
      </c>
      <c r="D40" s="82">
        <f>'3. Planning (Tasks 7-13) '!K18</f>
        <v>0</v>
      </c>
    </row>
    <row r="41" spans="2:4" ht="28">
      <c r="B41" s="165" t="s">
        <v>1004</v>
      </c>
      <c r="C41" s="81" t="str">
        <f>'3. Planning (Tasks 7-13) '!C19</f>
        <v>Sub-task 9.1 – Identify the energy uses that consume the most energy within your boundaries.</v>
      </c>
      <c r="D41" s="82">
        <f>'3. Planning (Tasks 7-13) '!K19</f>
        <v>0</v>
      </c>
    </row>
    <row r="42" spans="2:4" ht="28">
      <c r="B42" s="166"/>
      <c r="C42" s="81" t="str">
        <f>'3. Planning (Tasks 7-13) '!C20</f>
        <v>Sub-task 9.2 – Identify factors and persons that affect the energy consumption of identified energy uses.</v>
      </c>
      <c r="D42" s="82">
        <f>'3. Planning (Tasks 7-13) '!K20</f>
        <v>0</v>
      </c>
    </row>
    <row r="43" spans="2:4" ht="28">
      <c r="B43" s="166"/>
      <c r="C43" s="81" t="str">
        <f>'3. Planning (Tasks 7-13) '!C21</f>
        <v>Sub-task 9.3 – Establish a selection criteria for identifying which of these energy uses should be a significant energy use (SEU).</v>
      </c>
      <c r="D43" s="82">
        <f>'3. Planning (Tasks 7-13) '!K21</f>
        <v>0</v>
      </c>
    </row>
    <row r="44" spans="2:4" ht="28">
      <c r="B44" s="166"/>
      <c r="C44" s="81" t="str">
        <f>'3. Planning (Tasks 7-13) '!C22</f>
        <v>Sub-task 9.4 – Determine SEU energy performance based upon energy consumption and relevant variables as appropriate.</v>
      </c>
      <c r="D44" s="82">
        <f>'3. Planning (Tasks 7-13) '!K22</f>
        <v>0</v>
      </c>
    </row>
    <row r="45" spans="2:4" ht="28">
      <c r="B45" s="166"/>
      <c r="C45" s="81" t="str">
        <f>'3. Planning (Tasks 7-13) '!C23</f>
        <v>Sub-task 9.5 – Review the SEU selection criteria as part of the SEU update process.</v>
      </c>
      <c r="D45" s="82">
        <f>'3. Planning (Tasks 7-13) '!K23</f>
        <v>0</v>
      </c>
    </row>
    <row r="46" spans="2:4" ht="42">
      <c r="B46" s="162" t="s">
        <v>1005</v>
      </c>
      <c r="C46" s="81" t="str">
        <f>'3. Planning (Tasks 7-13) '!C24</f>
        <v>Sub-task 10.1 – Develop and document a methodology and criteria for how your organization will identify, prioritize, and update energy performance improvement opportunities.</v>
      </c>
      <c r="D46" s="82">
        <f>'3. Planning (Tasks 7-13) '!K24</f>
        <v>0</v>
      </c>
    </row>
    <row r="47" spans="2:4" ht="28">
      <c r="B47" s="163"/>
      <c r="C47" s="81" t="str">
        <f>'3. Planning (Tasks 7-13) '!C25</f>
        <v>Sub-task 10.2 – Apply the methodology and criteria you developed to identify, prioritize, and update energy performance improvement opportunities.</v>
      </c>
      <c r="D47" s="82">
        <f>'3. Planning (Tasks 7-13) '!K25</f>
        <v>0</v>
      </c>
    </row>
    <row r="48" spans="2:4" ht="42">
      <c r="B48" s="164"/>
      <c r="C48" s="81" t="str">
        <f>'3. Planning (Tasks 7-13) '!C26</f>
        <v>Sub-task 10.3 – Update the list of prioritized improvement opportunities at specific intervals and when major changes in sites, equipment, systems, or energy-using processes take place.</v>
      </c>
      <c r="D48" s="82">
        <f>'3. Planning (Tasks 7-13) '!K26</f>
        <v>0</v>
      </c>
    </row>
    <row r="49" spans="2:4" ht="42">
      <c r="B49" s="160" t="s">
        <v>1006</v>
      </c>
      <c r="C49" s="81" t="str">
        <f>'3. Planning (Tasks 7-13) '!C27</f>
        <v>Sub-task 11.1 – Develop one or more energy performance indicators (EnPIs) for your organization. If relevant variables significantly affect energy consumption, normalize the EnPIs.</v>
      </c>
      <c r="D49" s="82">
        <f>'3. Planning (Tasks 7-13) '!K27</f>
        <v>0</v>
      </c>
    </row>
    <row r="50" spans="2:4" ht="28">
      <c r="B50" s="161"/>
      <c r="C50" s="81" t="str">
        <f>'3. Planning (Tasks 7-13) '!C28</f>
        <v>Sub-task 11.2 – Develop an energy baseline (EnB) for EnPI in order to later determine energy performance improvement.</v>
      </c>
      <c r="D50" s="82">
        <f>'3. Planning (Tasks 7-13) '!K28</f>
        <v>0</v>
      </c>
    </row>
    <row r="51" spans="2:4" ht="28">
      <c r="B51" s="161"/>
      <c r="C51" s="81" t="str">
        <f>'3. Planning (Tasks 7-13) '!C29</f>
        <v>Sub-task 11.3 – Communicate proposed EnPIs and EnBs to top management so they can ensure the EnPIs and EnBs are appropriate for the organization.</v>
      </c>
      <c r="D51" s="82">
        <f>'3. Planning (Tasks 7-13) '!K29</f>
        <v>0</v>
      </c>
    </row>
    <row r="52" spans="2:4" ht="42">
      <c r="B52" s="161"/>
      <c r="C52" s="81" t="str">
        <f>'3. Planning (Tasks 7-13) '!C30</f>
        <v>Sub-task 11.4 – Record and regularly review the method used to determine and update EnPIs, and establish the conditions under which adjustments to the baseline(s) will be made.</v>
      </c>
      <c r="D52" s="82">
        <f>'3. Planning (Tasks 7-13) '!K30</f>
        <v>0</v>
      </c>
    </row>
    <row r="53" spans="2:4" ht="16">
      <c r="B53" s="161"/>
      <c r="C53" s="81" t="str">
        <f>'3. Planning (Tasks 7-13) '!C31</f>
        <v>Sub-task 11.5 – Compare EnPI values to their respective EnBs on a regular basis.</v>
      </c>
      <c r="D53" s="82">
        <f>'3. Planning (Tasks 7-13) '!K31</f>
        <v>0</v>
      </c>
    </row>
    <row r="54" spans="2:4" ht="28">
      <c r="B54" s="161"/>
      <c r="C54" s="81" t="str">
        <f>'3. Planning (Tasks 7-13) '!C32</f>
        <v>Sub-task 11.6 – Implement a process for ongoing monitoring, measurement, and analysis of your EnPIs, EnBs, and energy performance improvements.</v>
      </c>
      <c r="D54" s="82">
        <f>'3. Planning (Tasks 7-13) '!K32</f>
        <v>0</v>
      </c>
    </row>
    <row r="55" spans="2:4" ht="28">
      <c r="B55" s="160" t="s">
        <v>1007</v>
      </c>
      <c r="C55" s="81" t="str">
        <f>'3. Planning (Tasks 7-13) '!C33</f>
        <v>Sub-task 12.1 – Develop and record your organization’s objectives and energy targets.</v>
      </c>
      <c r="D55" s="82">
        <f>'3. Planning (Tasks 7-13) '!K33</f>
        <v>0</v>
      </c>
    </row>
    <row r="56" spans="2:4" ht="28">
      <c r="B56" s="161"/>
      <c r="C56" s="81" t="str">
        <f>'3. Planning (Tasks 7-13) '!C34</f>
        <v>Sub-task 12.2 – Obtain top management’s approval of the objectives and energy targets and communicate appropriately.</v>
      </c>
      <c r="D56" s="82">
        <f>'3. Planning (Tasks 7-13) '!K34</f>
        <v>0</v>
      </c>
    </row>
    <row r="57" spans="2:4" ht="28">
      <c r="B57" s="161"/>
      <c r="C57" s="81" t="str">
        <f>'3. Planning (Tasks 7-13) '!C35</f>
        <v>Sub-task 12.3 – Communicate the energy objectives and energy targets appropriately to your organization.</v>
      </c>
      <c r="D57" s="82">
        <f>'3. Planning (Tasks 7-13) '!K35</f>
        <v>0</v>
      </c>
    </row>
    <row r="58" spans="2:4" ht="28">
      <c r="B58" s="160" t="s">
        <v>1008</v>
      </c>
      <c r="C58" s="81" t="str">
        <f>'3. Planning (Tasks 7-13) '!C36</f>
        <v>Sub-task 13.1 – Use your prioritized opportunities from Task 10: Improvement Opportunities to select projects for implementation.</v>
      </c>
      <c r="D58" s="82">
        <f>'3. Planning (Tasks 7-13) '!K36</f>
        <v>0</v>
      </c>
    </row>
    <row r="59" spans="2:4" ht="28">
      <c r="B59" s="161"/>
      <c r="C59" s="81" t="str">
        <f>'3. Planning (Tasks 7-13) '!C37</f>
        <v>Sub-task 13.2 – Apply any applicable criteria set by your organization to justify and gain approval of the project.</v>
      </c>
      <c r="D59" s="82">
        <f>'3. Planning (Tasks 7-13) '!K37</f>
        <v>0</v>
      </c>
    </row>
    <row r="60" spans="2:4" ht="28">
      <c r="B60" s="161"/>
      <c r="C60" s="81" t="str">
        <f>'3. Planning (Tasks 7-13) '!C38</f>
        <v>Sub-task 13.3 – Develop action plans for meeting your organization’s objectives and energy targets identified in Task 12: Objectives and Targets.</v>
      </c>
      <c r="D60" s="82">
        <f>'3. Planning (Tasks 7-13) '!K38</f>
        <v>0</v>
      </c>
    </row>
    <row r="61" spans="2:4" ht="28">
      <c r="B61" s="161"/>
      <c r="C61" s="81" t="str">
        <f>'3. Planning (Tasks 7-13) '!C39</f>
        <v>Sub-task 13.4 – Communicate expectations to relevant positions and review action plan progress.</v>
      </c>
      <c r="D61" s="82">
        <f>'3. Planning (Tasks 7-13) '!K39</f>
        <v>0</v>
      </c>
    </row>
    <row r="62" spans="2:4" ht="16">
      <c r="B62" s="83"/>
      <c r="C62" s="83"/>
      <c r="D62" s="31"/>
    </row>
    <row r="63" spans="2:4" ht="16">
      <c r="B63" s="80" t="s">
        <v>923</v>
      </c>
      <c r="C63" s="80" t="str">
        <f>'4. Support (14-16) '!C8</f>
        <v>Sub-Task</v>
      </c>
      <c r="D63" s="80" t="s">
        <v>927</v>
      </c>
    </row>
    <row r="64" spans="2:4" ht="28">
      <c r="B64" s="160" t="s">
        <v>1009</v>
      </c>
      <c r="C64" s="81" t="str">
        <f>'4. Support (14-16) '!C10</f>
        <v>Sub-task 14.1 – Determine necessary competencies for personnel and evaluate their current competencies.</v>
      </c>
      <c r="D64" s="82">
        <f>'4. Support (14-16) '!K10</f>
        <v>0</v>
      </c>
    </row>
    <row r="65" spans="2:4" ht="42">
      <c r="B65" s="161"/>
      <c r="C65" s="81" t="str">
        <f>'4. Support (14-16) '!C11</f>
        <v>Sub-task 14.2 – Identify any gaps in the competencies of personnel whose work affects energy performance and the energy management system (EnMS), and conduct training to address competency gaps.</v>
      </c>
      <c r="D65" s="82">
        <f>'4. Support (14-16) '!K11</f>
        <v>0</v>
      </c>
    </row>
    <row r="66" spans="2:4" ht="16">
      <c r="B66" s="161"/>
      <c r="C66" s="81" t="str">
        <f>'4. Support (14-16) '!C12</f>
        <v>Sub-task 14.3 – Evaluate the effectiveness of the actions taken.</v>
      </c>
      <c r="D66" s="82">
        <f>'4. Support (14-16) '!K12</f>
        <v>0</v>
      </c>
    </row>
    <row r="67" spans="2:4" ht="16">
      <c r="B67" s="161"/>
      <c r="C67" s="81" t="str">
        <f>'4. Support (14-16) '!C13</f>
        <v>Sub-task 14.4 – Retain records of competence and related actions.</v>
      </c>
      <c r="D67" s="82">
        <f>'4. Support (14-16) '!K13</f>
        <v>0</v>
      </c>
    </row>
    <row r="68" spans="2:4" ht="42">
      <c r="B68" s="160" t="s">
        <v>1010</v>
      </c>
      <c r="C68" s="81" t="str">
        <f>'4. Support (14-16) '!C14</f>
        <v>Sub-task 15.1 – Develop and deliver an initial energy management system (EnMS) communication from top management that includes the importance of energy management and the organization’s energy policy.</v>
      </c>
      <c r="D68" s="82">
        <f>'4. Support (14-16) '!K14</f>
        <v>0</v>
      </c>
    </row>
    <row r="69" spans="2:4" ht="28">
      <c r="B69" s="161"/>
      <c r="C69" s="81" t="str">
        <f>'4. Support (14-16) '!C15</f>
        <v>Sub-task 15.2 – Develop the details for EnMS awareness training for specific personnel or departments.</v>
      </c>
      <c r="D69" s="82">
        <f>'4. Support (14-16) '!K15</f>
        <v>0</v>
      </c>
    </row>
    <row r="70" spans="2:4" ht="16">
      <c r="B70" s="161"/>
      <c r="C70" s="81" t="str">
        <f>'4. Support (14-16) '!C16</f>
        <v>Sub-task 15.3 – Plan and implement awareness training.</v>
      </c>
      <c r="D70" s="82">
        <f>'4. Support (14-16) '!K16</f>
        <v>0</v>
      </c>
    </row>
    <row r="71" spans="2:4" ht="16">
      <c r="B71" s="161"/>
      <c r="C71" s="81" t="str">
        <f>'4. Support (14-16) '!C17</f>
        <v>Sub-task 15.4 – Conduct awareness training and retain records.</v>
      </c>
      <c r="D71" s="82">
        <f>'4. Support (14-16) '!K17</f>
        <v>0</v>
      </c>
    </row>
    <row r="72" spans="2:4" ht="28">
      <c r="B72" s="161"/>
      <c r="C72" s="81" t="str">
        <f>'4. Support (14-16) '!C18</f>
        <v>Sub-task 15.5 – Plan and implement internal communication processes of the EnMS, including a suggestion system.</v>
      </c>
      <c r="D72" s="82">
        <f>'4. Support (14-16) '!K18</f>
        <v>0</v>
      </c>
    </row>
    <row r="73" spans="2:4" ht="16">
      <c r="B73" s="161"/>
      <c r="C73" s="81" t="str">
        <f>'4. Support (14-16) '!C19</f>
        <v>Sub-task 15.6 – Plan and implement external EnMS communication processes.</v>
      </c>
      <c r="D73" s="82">
        <f>'4. Support (14-16) '!K19</f>
        <v>0</v>
      </c>
    </row>
    <row r="74" spans="2:4" ht="56">
      <c r="B74" s="160" t="s">
        <v>1011</v>
      </c>
      <c r="C74" s="81" t="str">
        <f>'4. Support (14-16) '!C20</f>
        <v>Sub-task 16.1 – Ensure that your energy management system (EnMS) includes the documented information suggested by the guidance of the 50001 Ready Navigator for the processes implemented to this point. As you continue EnMS implementation, add the other required documented information.</v>
      </c>
      <c r="D74" s="82">
        <f>'4. Support (14-16) '!K20</f>
        <v>0</v>
      </c>
    </row>
    <row r="75" spans="2:4" ht="42">
      <c r="B75" s="161"/>
      <c r="C75" s="81" t="str">
        <f>'4. Support (14-16) '!C21</f>
        <v>Sub-task 16.2 – Determine what additional documented information you need to ensure the effectiveness of the EnMS and to demonstrate energy performance improvement.</v>
      </c>
      <c r="D75" s="82">
        <f>'4. Support (14-16) '!K21</f>
        <v>0</v>
      </c>
    </row>
    <row r="76" spans="2:4" ht="56">
      <c r="B76" s="161"/>
      <c r="C76" s="81" t="str">
        <f>'4. Support (14-16) '!C22</f>
        <v>Sub-task 16.3 – List your EnMS documents, assign document owners and document approvers, and define the relevant document controls. Make document owners responsible for conformance with the controls for the documented information to be maintained (i.e., documents).</v>
      </c>
      <c r="D76" s="82">
        <f>'4. Support (14-16) '!K22</f>
        <v>0</v>
      </c>
    </row>
    <row r="77" spans="2:4" ht="42">
      <c r="B77" s="161"/>
      <c r="C77" s="81" t="str">
        <f>'4. Support (14-16) '!C23</f>
        <v>Sub-task 16.4 – List your EnMS records, assign record owners, and define the relevant record controls. Make record owners responsible for conformance with the controls for documented information to be retained (i.e., records).</v>
      </c>
      <c r="D77" s="82">
        <f>'4. Support (14-16) '!K23</f>
        <v>0</v>
      </c>
    </row>
    <row r="78" spans="2:4" ht="70">
      <c r="B78" s="161"/>
      <c r="C78" s="81" t="str">
        <f>'4. Support (14-16) '!C24</f>
        <v>Sub-task 16.5 – If your organization has existing processes for controlling documents and records, customize them as necessary to meet the documentation needs for your EnMS. If your organization has an existing records policy, make sure that the controls implemented for EnMS records are consistent with the requirements of that policy.</v>
      </c>
      <c r="D78" s="82">
        <f>'4. Support (14-16) '!K24</f>
        <v>0</v>
      </c>
    </row>
    <row r="79" spans="2:4" ht="16">
      <c r="B79" s="83"/>
      <c r="C79" s="83"/>
      <c r="D79" s="31"/>
    </row>
    <row r="80" spans="2:4" ht="16">
      <c r="B80" s="80" t="s">
        <v>917</v>
      </c>
      <c r="C80" s="80" t="str">
        <f>'5. Operation (17-19) '!C8</f>
        <v>Sub-Task</v>
      </c>
      <c r="D80" s="80" t="s">
        <v>927</v>
      </c>
    </row>
    <row r="81" spans="2:4" ht="42">
      <c r="B81" s="160" t="s">
        <v>1012</v>
      </c>
      <c r="C81" s="81" t="str">
        <f>'5. Operation (17-19) '!C10</f>
        <v>Sub-task 17.1 – Create a significant energy use (SEU) operating criteria worksheet and operational controls checklist to determine and set the required criteria and controls for each significant energy use.</v>
      </c>
      <c r="D81" s="82">
        <f>'5. Operation (17-19) '!K10</f>
        <v>0</v>
      </c>
    </row>
    <row r="82" spans="2:4" ht="28">
      <c r="B82" s="161"/>
      <c r="C82" s="81" t="str">
        <f>'5. Operation (17-19) '!C11</f>
        <v>Sub-task 17.2 – Ensure critical factors affecting energy performance are known and communicated to responsible personnel.</v>
      </c>
      <c r="D82" s="82">
        <f>'5. Operation (17-19) '!K11</f>
        <v>0</v>
      </c>
    </row>
    <row r="83" spans="2:4" ht="28">
      <c r="B83" s="161"/>
      <c r="C83" s="81" t="str">
        <f>'5. Operation (17-19) '!C12</f>
        <v>Sub-task 17.3 – Ensure that the operational and maintenance control sections of your action plans have been completed and implemented.</v>
      </c>
      <c r="D83" s="82">
        <f>'5. Operation (17-19) '!K12</f>
        <v>0</v>
      </c>
    </row>
    <row r="84" spans="2:4" ht="28">
      <c r="B84" s="161"/>
      <c r="C84" s="81" t="str">
        <f>'5. Operation (17-19) '!C13</f>
        <v>Sub-task 17.4 – Operate and maintain sites, equipment, systems, or processes associated with your SEUs to meet the determined criteria.</v>
      </c>
      <c r="D84" s="82">
        <f>'5. Operation (17-19) '!K13</f>
        <v>0</v>
      </c>
    </row>
    <row r="85" spans="2:4" ht="28">
      <c r="B85" s="161"/>
      <c r="C85" s="81" t="str">
        <f>'5. Operation (17-19) '!C14</f>
        <v>Sub-task 17.5 – Establish processes to control planned changes affecting operational and maintenance criteria or controls.</v>
      </c>
      <c r="D85" s="82">
        <f>'5. Operation (17-19) '!K14</f>
        <v>0</v>
      </c>
    </row>
    <row r="86" spans="2:4" ht="16">
      <c r="B86" s="161"/>
      <c r="C86" s="81" t="str">
        <f>'5. Operation (17-19) '!C15</f>
        <v>Sub-task 17.6 – Control outsourced SEUs or processes related to SEUs.</v>
      </c>
      <c r="D86" s="82">
        <f>'5. Operation (17-19) '!K15</f>
        <v>0</v>
      </c>
    </row>
    <row r="87" spans="2:4" ht="28">
      <c r="B87" s="160" t="s">
        <v>1013</v>
      </c>
      <c r="C87" s="81" t="str">
        <f>'5. Operation (17-19) '!C16</f>
        <v>Sub-task 18.1 – Identify the sites, equipment, systems, and processes that can have significant impact on energy performance.</v>
      </c>
      <c r="D87" s="82">
        <f>'5. Operation (17-19) '!K16</f>
        <v>0</v>
      </c>
    </row>
    <row r="88" spans="2:4" ht="28">
      <c r="B88" s="161"/>
      <c r="C88" s="81" t="str">
        <f>'5. Operation (17-19) '!C17</f>
        <v>Sub-task 18.2 – Incorporate consideration of energy opportunities and operational controls in design projects.</v>
      </c>
      <c r="D88" s="82">
        <f>'5. Operation (17-19) '!K17</f>
        <v>0</v>
      </c>
    </row>
    <row r="89" spans="2:4" ht="28">
      <c r="B89" s="161"/>
      <c r="C89" s="81" t="str">
        <f>'5. Operation (17-19) '!C18</f>
        <v>Sub-task 18.3 – Include results of energy performance considerations in specification, design, and procurement activities, where applicable.</v>
      </c>
      <c r="D89" s="82">
        <f>'5. Operation (17-19) '!K18</f>
        <v>0</v>
      </c>
    </row>
    <row r="90" spans="2:4" ht="28">
      <c r="B90" s="161"/>
      <c r="C90" s="81" t="str">
        <f>'5. Operation (17-19) '!C19</f>
        <v>Sub-task 18.4 – Retain records of the results of design activities related to energy performance.</v>
      </c>
      <c r="D90" s="82">
        <f>'5. Operation (17-19) '!K19</f>
        <v>0</v>
      </c>
    </row>
    <row r="91" spans="2:4" ht="56">
      <c r="B91" s="160" t="s">
        <v>1014</v>
      </c>
      <c r="C91" s="81" t="str">
        <f>'5. Operation (17-19) '!C20</f>
        <v>Sub-task 19.1 – For purchases related to significant energy uses (SEUs), clearly identify any energy performance-related requirements. Communicate these requirements to suppliers and/or service providers, and inform them that energy performance is part of the evaluation criteria.</v>
      </c>
      <c r="D91" s="82">
        <f>'5. Operation (17-19) '!K20</f>
        <v>0</v>
      </c>
    </row>
    <row r="92" spans="2:4" ht="28">
      <c r="B92" s="161"/>
      <c r="C92" s="81" t="str">
        <f>'5. Operation (17-19) '!C21</f>
        <v>Sub-task 19.2 – Evaluate your organization’s current procurement processes for items that can significantly impact energy performance.</v>
      </c>
      <c r="D92" s="82">
        <f>'5. Operation (17-19) '!K21</f>
        <v>0</v>
      </c>
    </row>
    <row r="93" spans="2:4" ht="28">
      <c r="B93" s="161"/>
      <c r="C93" s="81" t="str">
        <f>'5. Operation (17-19) '!C22</f>
        <v>Sub-task 19.3 – Determine and take any needed actions to adjust existing procurement processes to meet energy management system (EnMS) requirements.</v>
      </c>
      <c r="D93" s="82">
        <f>'5. Operation (17-19) '!K22</f>
        <v>0</v>
      </c>
    </row>
    <row r="94" spans="2:4" ht="28">
      <c r="B94" s="161"/>
      <c r="C94" s="81" t="str">
        <f>'5. Operation (17-19) '!C23</f>
        <v>Sub-task 19.4 – Develop life cycle criteria for specific types of procurement activities if you do not have them already.</v>
      </c>
      <c r="D94" s="82">
        <f>'5. Operation (17-19) '!K23</f>
        <v>0</v>
      </c>
    </row>
    <row r="95" spans="2:4" ht="42">
      <c r="B95" s="161"/>
      <c r="C95" s="81" t="str">
        <f>'5. Operation (17-19) '!C24</f>
        <v>Sub-task 19.5 – Develop and communicate specifications for the purchase of energy supply and ensuring the energy performance of procured equipment and services.</v>
      </c>
      <c r="D95" s="82">
        <f>'5. Operation (17-19) '!K24</f>
        <v>0</v>
      </c>
    </row>
    <row r="96" spans="2:4" ht="42">
      <c r="B96" s="161"/>
      <c r="C96" s="81" t="str">
        <f>'5. Operation (17-19) '!C25</f>
        <v>Sub-task 19.6 – Determine if any specifications for the purchase of energy supplies are applicable to ensure the energy performance of equipment and services purchased.</v>
      </c>
      <c r="D96" s="82">
        <f>'5. Operation (17-19) '!K25</f>
        <v>0</v>
      </c>
    </row>
    <row r="97" spans="2:4" ht="16">
      <c r="B97" s="83"/>
      <c r="C97" s="83"/>
      <c r="D97" s="31"/>
    </row>
    <row r="98" spans="2:4" ht="16">
      <c r="B98" s="80" t="s">
        <v>924</v>
      </c>
      <c r="C98" s="80" t="str">
        <f>'6. Performance Eval. (20-23)'!C8</f>
        <v>Sub-Task</v>
      </c>
      <c r="D98" s="80" t="s">
        <v>927</v>
      </c>
    </row>
    <row r="99" spans="2:4" ht="70">
      <c r="B99" s="160" t="s">
        <v>1015</v>
      </c>
      <c r="C99" s="81" t="str">
        <f>'6. Performance Eval. (20-23)'!C10</f>
        <v>Sub-task 20.1 – Determine what data or information is needed to establish trends in energy management system (EnMS) performance, including trends in nonconformities, corrective actions, and results in monitoring and measurement, internal and external audits, and evaluations of compliance with applicable energy-related legal and other requirements.</v>
      </c>
      <c r="D99" s="82">
        <f>'6. Performance Eval. (20-23)'!K10</f>
        <v>0</v>
      </c>
    </row>
    <row r="100" spans="2:4" ht="56">
      <c r="B100" s="161"/>
      <c r="C100" s="81" t="str">
        <f>'6. Performance Eval. (20-23)'!C11</f>
        <v>Sub-task 20.2 – Determine what data or information is needed to monitor, measure, analyze, and evaluate the results of the EnMS and its effectiveness as related to the intended outcomes of your EnMS and the strategic goals and priorities of your organization.</v>
      </c>
      <c r="D100" s="82">
        <f>'6. Performance Eval. (20-23)'!K11</f>
        <v>0</v>
      </c>
    </row>
    <row r="101" spans="2:4" ht="28">
      <c r="B101" s="161"/>
      <c r="C101" s="81" t="str">
        <f>'6. Performance Eval. (20-23)'!C12</f>
        <v>Sub-task 20.3 – Determine the methods to be used, when the monitoring and measurement will be done, and when the results will be analyzed and evaluated.</v>
      </c>
      <c r="D101" s="82">
        <f>'6. Performance Eval. (20-23)'!K12</f>
        <v>0</v>
      </c>
    </row>
    <row r="102" spans="2:4" ht="28">
      <c r="B102" s="161"/>
      <c r="C102" s="81" t="str">
        <f>'6. Performance Eval. (20-23)'!C13</f>
        <v>Sub-task 20.4 – Implement the monitoring and measurement analysis of EnMS performance and the evaluation of EnMS effectiveness.</v>
      </c>
      <c r="D102" s="82">
        <f>'6. Performance Eval. (20-23)'!K13</f>
        <v>0</v>
      </c>
    </row>
    <row r="103" spans="2:4" ht="70">
      <c r="B103" s="160" t="s">
        <v>1016</v>
      </c>
      <c r="C103" s="81" t="str">
        <f>'6. Performance Eval. (20-23)'!C14</f>
        <v>Sub-task 21.1 – Determine what needs to be monitored and measured for energy performance, including the key characteristics of operations affecting energy performance. Use the data and information you generated in the energy review, energy data collection plan, analysis of significant energy uses (SEUs), your energy performance indicators (EnPIs), and energy baselines (EnBs).</v>
      </c>
      <c r="D103" s="82">
        <f>'6. Performance Eval. (20-23)'!K14</f>
        <v>0</v>
      </c>
    </row>
    <row r="104" spans="2:4" ht="42">
      <c r="B104" s="161"/>
      <c r="C104" s="81" t="str">
        <f>'6. Performance Eval. (20-23)'!C15</f>
        <v>Sub-task 21.2 – For each datum/metric, define the method used for monitoring, measuring, analysis, and evaluation. Define how often and when the results are to be analyzed and evaluated.</v>
      </c>
      <c r="D104" s="82">
        <f>'6. Performance Eval. (20-23)'!K15</f>
        <v>0</v>
      </c>
    </row>
    <row r="105" spans="2:4" ht="28">
      <c r="B105" s="161"/>
      <c r="C105" s="81" t="str">
        <f>'6. Performance Eval. (20-23)'!C16</f>
        <v>Sub-task 21.3 – Implement all needed monitoring, measurement, and analysis if not already in place from prior Navigator tasks.</v>
      </c>
      <c r="D105" s="82">
        <f>'6. Performance Eval. (20-23)'!K16</f>
        <v>0</v>
      </c>
    </row>
    <row r="106" spans="2:4" ht="28">
      <c r="B106" s="161"/>
      <c r="C106" s="81" t="str">
        <f>'6. Performance Eval. (20-23)'!C17</f>
        <v>Sub-task 21.4 – Evaluate your organization’s energy performance by comparing EnPI values to the corresponding EnB.</v>
      </c>
      <c r="D106" s="82">
        <f>'6. Performance Eval. (20-23)'!K17</f>
        <v>0</v>
      </c>
    </row>
    <row r="107" spans="2:4" ht="28">
      <c r="B107" s="161"/>
      <c r="C107" s="81" t="str">
        <f>'6. Performance Eval. (20-23)'!C18</f>
        <v>Sub-task 21.5 – For each performance metric in the energy measurement plan, define the criteria or parameters for a significant deviation in energy performance.</v>
      </c>
      <c r="D107" s="82">
        <f>'6. Performance Eval. (20-23)'!K18</f>
        <v>0</v>
      </c>
    </row>
    <row r="108" spans="2:4" ht="28">
      <c r="B108" s="161"/>
      <c r="C108" s="81" t="str">
        <f>'6. Performance Eval. (20-23)'!C19</f>
        <v>Sub-task 21.6 – Establish a process for investigating and responding to such deviations and for retaining records of the results.</v>
      </c>
      <c r="D108" s="82">
        <f>'6. Performance Eval. (20-23)'!K19</f>
        <v>0</v>
      </c>
    </row>
    <row r="109" spans="2:4" ht="28">
      <c r="B109" s="161"/>
      <c r="C109" s="81" t="str">
        <f>'6. Performance Eval. (20-23)'!C20</f>
        <v>Sub-task 21.7 – Train the appropriate personnel on how to identify and respond to significant deviations in energy performance.</v>
      </c>
      <c r="D109" s="82">
        <f>'6. Performance Eval. (20-23)'!K20</f>
        <v>0</v>
      </c>
    </row>
    <row r="110" spans="2:4" ht="16">
      <c r="B110" s="161"/>
      <c r="C110" s="81" t="str">
        <f>'6. Performance Eval. (20-23)'!C21</f>
        <v>Sub-task 21.8 – Record results from monitoring and measurement.</v>
      </c>
      <c r="D110" s="82">
        <f>'6. Performance Eval. (20-23)'!K21</f>
        <v>0</v>
      </c>
    </row>
    <row r="111" spans="2:4" ht="28">
      <c r="B111" s="172" t="s">
        <v>1017</v>
      </c>
      <c r="C111" s="81" t="str">
        <f>'6. Performance Eval. (20-23)'!C22</f>
        <v>Sub-task 22.1 – Appoint an energy management system (EnMS) internal audit program manager.</v>
      </c>
      <c r="D111" s="82">
        <f>'6. Performance Eval. (20-23)'!K22</f>
        <v>0</v>
      </c>
    </row>
    <row r="112" spans="2:4" ht="42">
      <c r="B112" s="173"/>
      <c r="C112" s="81" t="str">
        <f>'6. Performance Eval. (20-23)'!C23</f>
        <v>Sub-task 22.2 – Develop a documented internal audit procedure that addresses the responsibilities, planning, and conducting of EnMS internal audits, as well as the reporting of audit results.</v>
      </c>
      <c r="D112" s="82">
        <f>'6. Performance Eval. (20-23)'!K23</f>
        <v>0</v>
      </c>
    </row>
    <row r="113" spans="2:4" ht="56">
      <c r="B113" s="173"/>
      <c r="C113" s="81" t="str">
        <f>'6. Performance Eval. (20-23)'!C24</f>
        <v>Sub-task 22.3 – Identify personnel to serve as EnMS internal auditors and train them on 50001 Ready Navigator EnMS guidance (or optionally ISO 50001 requirements and/or internal auditing of ISO 50001 including auditing of energy performance improvement), and your internal audit procedure.</v>
      </c>
      <c r="D113" s="82">
        <f>'6. Performance Eval. (20-23)'!K24</f>
        <v>0</v>
      </c>
    </row>
    <row r="114" spans="2:4" ht="28">
      <c r="B114" s="173"/>
      <c r="C114" s="81" t="str">
        <f>'6. Performance Eval. (20-23)'!C25</f>
        <v>Sub-task 22.4 – Conduct regularly scheduled EnMS internal audits to identify areas of success and areas in need of improvement.</v>
      </c>
      <c r="D114" s="82">
        <f>'6. Performance Eval. (20-23)'!K25</f>
        <v>0</v>
      </c>
    </row>
    <row r="115" spans="2:4" ht="16">
      <c r="B115" s="173"/>
      <c r="C115" s="81" t="str">
        <f>'6. Performance Eval. (20-23)'!C26</f>
        <v>Sub-task 22.5 – Record the results of your organization’s internal audits.</v>
      </c>
      <c r="D115" s="82">
        <f>'6. Performance Eval. (20-23)'!K26</f>
        <v>0</v>
      </c>
    </row>
    <row r="116" spans="2:4" ht="28">
      <c r="B116" s="174"/>
      <c r="C116" s="81" t="str">
        <f>'6. Performance Eval. (20-23)'!C27</f>
        <v>Sub-task 22.6 – Ensure that internal audit results are reported to relevant management.</v>
      </c>
      <c r="D116" s="82">
        <f>'6. Performance Eval. (20-23)'!K27</f>
        <v>0</v>
      </c>
    </row>
    <row r="117" spans="2:4" ht="28">
      <c r="B117" s="160" t="s">
        <v>1018</v>
      </c>
      <c r="C117" s="81" t="str">
        <f>'6. Performance Eval. (20-23)'!C28</f>
        <v>Sub-task 23.1 – Define the intervals at which top management will review the energy management system (EnMS) and energy performance.</v>
      </c>
      <c r="D117" s="82">
        <f>'6. Performance Eval. (20-23)'!K28</f>
        <v>0</v>
      </c>
    </row>
    <row r="118" spans="2:4" ht="16">
      <c r="B118" s="161"/>
      <c r="C118" s="81" t="str">
        <f>'6. Performance Eval. (20-23)'!C29</f>
        <v>Sub-task 23.2 – Identify who must participate in the management review.</v>
      </c>
      <c r="D118" s="82">
        <f>'6. Performance Eval. (20-23)'!K29</f>
        <v>0</v>
      </c>
    </row>
    <row r="119" spans="2:4" ht="28">
      <c r="B119" s="161"/>
      <c r="C119" s="81" t="str">
        <f>'6. Performance Eval. (20-23)'!C30</f>
        <v>Sub-task 23.3 – Compile the relevant data and information (inputs) needed for the management review and prepare this information for presentation.</v>
      </c>
      <c r="D119" s="82">
        <f>'6. Performance Eval. (20-23)'!K30</f>
        <v>0</v>
      </c>
    </row>
    <row r="120" spans="2:4" ht="28">
      <c r="B120" s="161"/>
      <c r="C120" s="81" t="str">
        <f>'6. Performance Eval. (20-23)'!C31</f>
        <v>Sub-task 23.4 – Conduct management reviews that address all required inputs and outputs.</v>
      </c>
      <c r="D120" s="82">
        <f>'6. Performance Eval. (20-23)'!K31</f>
        <v>0</v>
      </c>
    </row>
    <row r="121" spans="2:4" ht="28">
      <c r="B121" s="161"/>
      <c r="C121" s="81" t="str">
        <f>'6. Performance Eval. (20-23)'!C32</f>
        <v>Sub-task 23.5 – Implement the decisions and actions (outputs) of management reviews.</v>
      </c>
      <c r="D121" s="82">
        <f>'6. Performance Eval. (20-23)'!K32</f>
        <v>0</v>
      </c>
    </row>
    <row r="122" spans="2:4" ht="28">
      <c r="B122" s="161"/>
      <c r="C122" s="81" t="str">
        <f>'6. Performance Eval. (20-23)'!C33</f>
        <v>Sub-task 23.6 – Determine if the EnMS continues to be suitable, adequate, effective, and aligned with your organization’s strategic direction.</v>
      </c>
      <c r="D122" s="82">
        <f>'6. Performance Eval. (20-23)'!K33</f>
        <v>0</v>
      </c>
    </row>
    <row r="123" spans="2:4" ht="16">
      <c r="B123" s="161"/>
      <c r="C123" s="81" t="str">
        <f>'6. Performance Eval. (20-23)'!C34</f>
        <v>Sub-task 23.7 – Maintain a record of the management reviews.</v>
      </c>
      <c r="D123" s="82">
        <f>'6. Performance Eval. (20-23)'!K34</f>
        <v>0</v>
      </c>
    </row>
    <row r="124" spans="2:4" ht="16">
      <c r="B124" s="83"/>
      <c r="C124" s="83"/>
      <c r="D124" s="31"/>
    </row>
    <row r="125" spans="2:4" ht="16">
      <c r="B125" s="80" t="s">
        <v>925</v>
      </c>
      <c r="C125" s="80" t="str">
        <f>'7. Improvement (24-25) '!C8</f>
        <v>Sub-Task</v>
      </c>
      <c r="D125" s="80" t="s">
        <v>927</v>
      </c>
    </row>
    <row r="126" spans="2:4" ht="28">
      <c r="B126" s="160" t="s">
        <v>1019</v>
      </c>
      <c r="C126" s="81" t="str">
        <f>'7. Improvement (24-25) '!C10</f>
        <v>Sub-task 24.1 – Develop and implement a process for taking corrective action at your organization.</v>
      </c>
      <c r="D126" s="82">
        <f>'7. Improvement (24-25) '!K10</f>
        <v>0</v>
      </c>
    </row>
    <row r="127" spans="2:4" ht="28">
      <c r="B127" s="161"/>
      <c r="C127" s="81" t="str">
        <f>'7. Improvement (24-25) '!C11</f>
        <v>Sub-task 24.2 – Define roles, responsibilities, and authorities for the various steps in the corrective action process.</v>
      </c>
      <c r="D127" s="82">
        <f>'7. Improvement (24-25) '!K11</f>
        <v>0</v>
      </c>
    </row>
    <row r="128" spans="2:4" ht="28">
      <c r="B128" s="161"/>
      <c r="C128" s="81" t="str">
        <f>'7. Improvement (24-25) '!C12</f>
        <v>Sub-task 24.3 – Train employees on the types of problems and nonconformities to be addressed through implementing the corrective action process.</v>
      </c>
      <c r="D128" s="82">
        <f>'7. Improvement (24-25) '!K12</f>
        <v>0</v>
      </c>
    </row>
    <row r="129" spans="2:4" ht="42">
      <c r="B129" s="160" t="s">
        <v>1020</v>
      </c>
      <c r="C129" s="81" t="str">
        <f>'7. Improvement (24-25) '!C13</f>
        <v>Sub-task 25.1 – Check that processes are in place for reviewing and updating specific parts of the energy management system (EnMS) on a regular basis and that the relevant decisions on “how,” “when,” and “who” are made and implemented.</v>
      </c>
      <c r="D129" s="82">
        <f>'7. Improvement (24-25) '!K13</f>
        <v>0</v>
      </c>
    </row>
    <row r="130" spans="2:4" ht="28">
      <c r="B130" s="161"/>
      <c r="C130" s="81" t="str">
        <f>'7. Improvement (24-25) '!C14</f>
        <v>Sub-task 25.2 – Confirm that the needed connections between the processes of the EnMS and how the organization manages change are present.</v>
      </c>
      <c r="D130" s="82">
        <f>'7. Improvement (24-25) '!K14</f>
        <v>0</v>
      </c>
    </row>
    <row r="131" spans="2:4" ht="28">
      <c r="B131" s="161"/>
      <c r="C131" s="81" t="str">
        <f>'7. Improvement (24-25) '!C15</f>
        <v>Sub-task 25.3 – Review processes for integrating EnMS requirements into the organization’s business operations and practices.</v>
      </c>
      <c r="D131" s="82">
        <f>'7. Improvement (24-25) '!K15</f>
        <v>0</v>
      </c>
    </row>
    <row r="132" spans="2:4" ht="28">
      <c r="B132" s="161"/>
      <c r="C132" s="81" t="str">
        <f>'7. Improvement (24-25) '!C16</f>
        <v>Sub-task 25.4 – Confirm that top management promotes continual improvement as part of organizational culture and meets and demonstrates its responsibilities.</v>
      </c>
      <c r="D132" s="82">
        <f>'7. Improvement (24-25) '!K16</f>
        <v>0</v>
      </c>
    </row>
    <row r="133" spans="2:4" ht="28">
      <c r="B133" s="161"/>
      <c r="C133" s="81" t="str">
        <f>'7. Improvement (24-25) '!C17</f>
        <v>Sub-task 25.5 – Ensure you have processes in place to continually improve the EnMS and energy performance.</v>
      </c>
      <c r="D133" s="82">
        <f>'7. Improvement (24-25) '!K17</f>
        <v>0</v>
      </c>
    </row>
    <row r="134" spans="2:4" ht="16">
      <c r="B134" s="45"/>
      <c r="C134" s="45"/>
      <c r="D134" s="44"/>
    </row>
    <row r="135" spans="2:4" ht="16">
      <c r="B135" s="45"/>
      <c r="C135" s="45"/>
      <c r="D135" s="44"/>
    </row>
    <row r="136" spans="2:4" ht="16">
      <c r="B136" s="33"/>
      <c r="C136" s="33"/>
      <c r="D136" s="34"/>
    </row>
    <row r="137" spans="2:4" ht="16">
      <c r="B137" s="33"/>
      <c r="C137" s="33"/>
      <c r="D137" s="34"/>
    </row>
    <row r="138" spans="2:4" ht="16">
      <c r="B138" s="33"/>
      <c r="C138" s="33"/>
      <c r="D138" s="34"/>
    </row>
    <row r="139" spans="2:4" ht="16">
      <c r="B139" s="33"/>
      <c r="C139" s="33"/>
      <c r="D139" s="34"/>
    </row>
    <row r="140" spans="2:4" ht="16">
      <c r="B140" s="33"/>
      <c r="C140" s="33"/>
      <c r="D140" s="34"/>
    </row>
    <row r="141" spans="2:4" ht="16">
      <c r="B141" s="33"/>
      <c r="C141" s="33"/>
      <c r="D141" s="34"/>
    </row>
    <row r="142" spans="2:4" ht="16">
      <c r="B142" s="33"/>
      <c r="C142" s="33"/>
      <c r="D142" s="34"/>
    </row>
    <row r="143" spans="2:4" ht="16">
      <c r="B143" s="33"/>
      <c r="C143" s="33"/>
      <c r="D143" s="34"/>
    </row>
    <row r="144" spans="2:4" ht="16">
      <c r="B144" s="33"/>
      <c r="C144" s="33"/>
      <c r="D144" s="34"/>
    </row>
    <row r="145" spans="2:4" ht="16">
      <c r="B145" s="33"/>
      <c r="C145" s="33"/>
      <c r="D145" s="34"/>
    </row>
    <row r="146" spans="2:4" ht="16">
      <c r="B146" s="33"/>
      <c r="C146" s="33"/>
      <c r="D146" s="34"/>
    </row>
    <row r="147" spans="2:4" ht="16">
      <c r="B147" s="33"/>
      <c r="C147" s="33"/>
      <c r="D147" s="34"/>
    </row>
    <row r="148" spans="2:4" ht="16">
      <c r="B148" s="33"/>
      <c r="C148" s="33"/>
      <c r="D148" s="34"/>
    </row>
    <row r="149" spans="2:4" ht="16">
      <c r="B149" s="33"/>
      <c r="C149" s="33"/>
      <c r="D149" s="34"/>
    </row>
    <row r="150" spans="2:4" ht="16">
      <c r="B150" s="33"/>
      <c r="C150" s="33"/>
      <c r="D150" s="34"/>
    </row>
    <row r="151" spans="2:4" ht="16">
      <c r="B151" s="33"/>
      <c r="C151" s="33"/>
      <c r="D151" s="34"/>
    </row>
    <row r="152" spans="2:4" ht="16">
      <c r="B152" s="33"/>
      <c r="C152" s="33"/>
      <c r="D152" s="34"/>
    </row>
    <row r="153" spans="2:4" ht="16">
      <c r="B153" s="33"/>
      <c r="C153" s="33"/>
      <c r="D153" s="34"/>
    </row>
    <row r="154" spans="2:4" ht="16">
      <c r="B154" s="33"/>
      <c r="C154" s="33"/>
      <c r="D154" s="34"/>
    </row>
    <row r="155" spans="2:4" ht="16">
      <c r="B155" s="33"/>
      <c r="C155" s="33"/>
      <c r="D155" s="34"/>
    </row>
    <row r="156" spans="2:4" ht="16">
      <c r="B156" s="33"/>
      <c r="C156" s="33"/>
      <c r="D156" s="34"/>
    </row>
    <row r="157" spans="2:4" ht="16">
      <c r="B157" s="33"/>
      <c r="C157" s="33"/>
      <c r="D157" s="34"/>
    </row>
    <row r="158" spans="2:4" ht="16">
      <c r="B158" s="33"/>
      <c r="C158" s="33"/>
      <c r="D158" s="34"/>
    </row>
    <row r="159" spans="2:4" ht="16">
      <c r="B159" s="33"/>
      <c r="C159" s="33"/>
      <c r="D159" s="34"/>
    </row>
    <row r="160" spans="2:4" ht="16">
      <c r="B160" s="33"/>
      <c r="C160" s="33"/>
      <c r="D160" s="34"/>
    </row>
    <row r="161" spans="2:4" ht="16">
      <c r="B161" s="33"/>
      <c r="C161" s="33"/>
      <c r="D161" s="34"/>
    </row>
    <row r="162" spans="2:4" ht="16">
      <c r="B162" s="33"/>
      <c r="C162" s="33"/>
      <c r="D162" s="34"/>
    </row>
    <row r="163" spans="2:4" ht="16">
      <c r="B163" s="33"/>
      <c r="C163" s="33"/>
      <c r="D163" s="34"/>
    </row>
    <row r="164" spans="2:4" ht="16">
      <c r="B164" s="33"/>
      <c r="C164" s="33"/>
      <c r="D164" s="34"/>
    </row>
    <row r="165" spans="2:4" ht="16">
      <c r="B165" s="33"/>
      <c r="C165" s="33"/>
      <c r="D165" s="34"/>
    </row>
    <row r="166" spans="2:4" ht="16">
      <c r="B166" s="33"/>
      <c r="C166" s="33"/>
      <c r="D166" s="34"/>
    </row>
    <row r="167" spans="2:4" ht="16">
      <c r="B167" s="33"/>
      <c r="C167" s="33"/>
      <c r="D167" s="34"/>
    </row>
    <row r="168" spans="2:4" ht="16">
      <c r="B168" s="33"/>
      <c r="C168" s="33"/>
      <c r="D168" s="34"/>
    </row>
    <row r="169" spans="2:4" ht="16">
      <c r="B169" s="33"/>
      <c r="C169" s="33"/>
      <c r="D169" s="34"/>
    </row>
    <row r="170" spans="2:4" ht="16">
      <c r="B170" s="33"/>
      <c r="C170" s="33"/>
      <c r="D170" s="34"/>
    </row>
    <row r="171" spans="2:4" ht="16">
      <c r="B171" s="33"/>
      <c r="C171" s="33"/>
      <c r="D171" s="34"/>
    </row>
    <row r="172" spans="2:4" ht="16">
      <c r="B172" s="33"/>
      <c r="C172" s="33"/>
      <c r="D172" s="34"/>
    </row>
    <row r="173" spans="2:4" ht="16">
      <c r="B173" s="33"/>
      <c r="C173" s="33"/>
      <c r="D173" s="34"/>
    </row>
    <row r="174" spans="2:4" ht="16">
      <c r="B174" s="33"/>
      <c r="C174" s="33"/>
      <c r="D174" s="34"/>
    </row>
    <row r="175" spans="2:4" ht="16">
      <c r="B175" s="33"/>
      <c r="C175" s="33"/>
      <c r="D175" s="34"/>
    </row>
    <row r="176" spans="2:4" ht="16">
      <c r="B176" s="33"/>
      <c r="C176" s="33"/>
      <c r="D176" s="34"/>
    </row>
    <row r="177" spans="2:4" ht="16">
      <c r="B177" s="33"/>
      <c r="C177" s="33"/>
      <c r="D177" s="34"/>
    </row>
    <row r="178" spans="2:4" ht="16">
      <c r="B178" s="33"/>
      <c r="C178" s="33"/>
      <c r="D178" s="34"/>
    </row>
    <row r="179" spans="2:4" ht="16">
      <c r="B179" s="33"/>
      <c r="C179" s="33"/>
      <c r="D179" s="34"/>
    </row>
    <row r="180" spans="2:4" ht="16">
      <c r="B180" s="33"/>
      <c r="C180" s="33"/>
      <c r="D180" s="34"/>
    </row>
    <row r="181" spans="2:4" ht="16">
      <c r="B181" s="33"/>
      <c r="C181" s="33"/>
      <c r="D181" s="34"/>
    </row>
    <row r="182" spans="2:4" ht="16">
      <c r="B182" s="33"/>
      <c r="C182" s="33"/>
      <c r="D182" s="34"/>
    </row>
    <row r="183" spans="2:4" ht="16">
      <c r="B183" s="33"/>
      <c r="C183" s="33"/>
      <c r="D183" s="34"/>
    </row>
    <row r="184" spans="2:4" ht="16">
      <c r="B184" s="33"/>
      <c r="C184" s="33"/>
      <c r="D184" s="34"/>
    </row>
    <row r="185" spans="2:4" ht="16">
      <c r="B185" s="33"/>
      <c r="C185" s="33"/>
      <c r="D185" s="34"/>
    </row>
    <row r="186" spans="2:4" ht="16">
      <c r="B186" s="33"/>
      <c r="C186" s="33"/>
      <c r="D186" s="34"/>
    </row>
    <row r="187" spans="2:4" ht="16">
      <c r="B187" s="33"/>
      <c r="C187" s="33"/>
      <c r="D187" s="34"/>
    </row>
    <row r="188" spans="2:4" ht="16">
      <c r="B188" s="33"/>
      <c r="C188" s="33"/>
      <c r="D188" s="34"/>
    </row>
    <row r="189" spans="2:4" ht="16">
      <c r="B189" s="33"/>
      <c r="C189" s="33"/>
      <c r="D189" s="34"/>
    </row>
    <row r="190" spans="2:4" ht="16">
      <c r="B190" s="33"/>
      <c r="C190" s="33"/>
      <c r="D190" s="34"/>
    </row>
    <row r="191" spans="2:4" ht="16">
      <c r="B191" s="33"/>
      <c r="C191" s="33"/>
      <c r="D191" s="34"/>
    </row>
    <row r="192" spans="2:4" ht="16">
      <c r="B192" s="33"/>
      <c r="C192" s="33"/>
      <c r="D192" s="34"/>
    </row>
    <row r="193" spans="2:4" ht="16">
      <c r="B193" s="33"/>
      <c r="C193" s="33"/>
      <c r="D193" s="34"/>
    </row>
    <row r="194" spans="2:4" ht="16">
      <c r="B194" s="33"/>
      <c r="C194" s="33"/>
      <c r="D194" s="34"/>
    </row>
    <row r="195" spans="2:4" ht="16">
      <c r="B195" s="33"/>
      <c r="C195" s="33"/>
      <c r="D195" s="34"/>
    </row>
    <row r="196" spans="2:4" ht="16">
      <c r="B196" s="33"/>
      <c r="C196" s="33"/>
      <c r="D196" s="34"/>
    </row>
    <row r="197" spans="2:4" ht="16">
      <c r="B197" s="33"/>
      <c r="C197" s="33"/>
      <c r="D197" s="34"/>
    </row>
    <row r="198" spans="2:4" ht="16">
      <c r="B198" s="33"/>
      <c r="C198" s="33"/>
      <c r="D198" s="34"/>
    </row>
    <row r="199" spans="2:4" ht="16">
      <c r="B199" s="33"/>
      <c r="C199" s="33"/>
      <c r="D199" s="34"/>
    </row>
    <row r="200" spans="2:4" ht="16">
      <c r="B200" s="33"/>
      <c r="C200" s="33"/>
      <c r="D200" s="34"/>
    </row>
    <row r="201" spans="2:4" ht="16">
      <c r="B201" s="33"/>
      <c r="C201" s="33"/>
      <c r="D201" s="34"/>
    </row>
    <row r="202" spans="2:4" ht="16">
      <c r="B202" s="33"/>
      <c r="C202" s="33"/>
      <c r="D202" s="34"/>
    </row>
    <row r="203" spans="2:4" ht="16">
      <c r="B203" s="33"/>
      <c r="C203" s="33"/>
      <c r="D203" s="34"/>
    </row>
    <row r="204" spans="2:4" ht="16">
      <c r="B204" s="33"/>
      <c r="C204" s="33"/>
      <c r="D204" s="34"/>
    </row>
    <row r="205" spans="2:4" ht="16">
      <c r="B205" s="33"/>
      <c r="C205" s="33"/>
      <c r="D205" s="34"/>
    </row>
    <row r="206" spans="2:4" ht="16">
      <c r="B206" s="33"/>
      <c r="C206" s="33"/>
      <c r="D206" s="34"/>
    </row>
    <row r="207" spans="2:4" ht="16">
      <c r="B207" s="33"/>
      <c r="C207" s="33"/>
      <c r="D207" s="34"/>
    </row>
    <row r="208" spans="2:4" ht="16">
      <c r="B208" s="33"/>
      <c r="C208" s="33"/>
      <c r="D208" s="34"/>
    </row>
    <row r="209" spans="2:4" ht="16">
      <c r="B209" s="33"/>
      <c r="C209" s="33"/>
      <c r="D209" s="34"/>
    </row>
    <row r="210" spans="2:4" ht="16">
      <c r="B210" s="33"/>
      <c r="C210" s="33"/>
      <c r="D210" s="34"/>
    </row>
    <row r="211" spans="2:4" ht="16">
      <c r="B211" s="33"/>
      <c r="C211" s="33"/>
      <c r="D211" s="34"/>
    </row>
    <row r="212" spans="2:4" ht="16">
      <c r="B212" s="33"/>
      <c r="C212" s="33"/>
      <c r="D212" s="34"/>
    </row>
    <row r="213" spans="2:4" ht="16">
      <c r="B213" s="33"/>
      <c r="C213" s="33"/>
      <c r="D213" s="34"/>
    </row>
    <row r="214" spans="2:4" ht="16">
      <c r="B214" s="33"/>
      <c r="C214" s="33"/>
      <c r="D214" s="34"/>
    </row>
    <row r="215" spans="2:4" ht="16">
      <c r="B215" s="33"/>
      <c r="C215" s="33"/>
      <c r="D215" s="34"/>
    </row>
    <row r="216" spans="2:4" ht="16">
      <c r="B216" s="33"/>
      <c r="C216" s="33"/>
      <c r="D216" s="34"/>
    </row>
    <row r="217" spans="2:4" ht="16">
      <c r="B217" s="33"/>
      <c r="C217" s="33"/>
      <c r="D217" s="34"/>
    </row>
    <row r="218" spans="2:4" ht="16">
      <c r="B218" s="33"/>
      <c r="C218" s="33"/>
      <c r="D218" s="34"/>
    </row>
    <row r="219" spans="2:4" ht="16">
      <c r="B219" s="33"/>
      <c r="C219" s="33"/>
      <c r="D219" s="34"/>
    </row>
    <row r="220" spans="2:4" ht="16">
      <c r="B220" s="33"/>
      <c r="C220" s="33"/>
      <c r="D220" s="34"/>
    </row>
    <row r="221" spans="2:4" ht="16">
      <c r="B221" s="33"/>
      <c r="C221" s="33"/>
      <c r="D221" s="34"/>
    </row>
    <row r="222" spans="2:4" ht="16">
      <c r="B222" s="33"/>
      <c r="C222" s="33"/>
      <c r="D222" s="34"/>
    </row>
    <row r="223" spans="2:4" ht="16">
      <c r="B223" s="33"/>
      <c r="C223" s="33"/>
      <c r="D223" s="34"/>
    </row>
    <row r="224" spans="2:4" ht="16">
      <c r="B224" s="33"/>
      <c r="C224" s="33"/>
      <c r="D224" s="34"/>
    </row>
    <row r="225" spans="2:4" ht="16">
      <c r="B225" s="33"/>
      <c r="C225" s="33"/>
      <c r="D225" s="34"/>
    </row>
    <row r="226" spans="2:4" ht="16">
      <c r="B226" s="33"/>
      <c r="C226" s="33"/>
      <c r="D226" s="34"/>
    </row>
    <row r="227" spans="2:4" ht="16">
      <c r="B227" s="33"/>
      <c r="C227" s="33"/>
      <c r="D227" s="34"/>
    </row>
    <row r="228" spans="2:4" ht="16">
      <c r="B228" s="33"/>
      <c r="C228" s="33"/>
      <c r="D228" s="34"/>
    </row>
    <row r="229" spans="2:4" ht="16">
      <c r="B229" s="33"/>
      <c r="C229" s="33"/>
      <c r="D229" s="34"/>
    </row>
    <row r="230" spans="2:4" ht="16">
      <c r="B230" s="33"/>
      <c r="C230" s="33"/>
      <c r="D230" s="34"/>
    </row>
    <row r="231" spans="2:4" ht="16">
      <c r="B231" s="33"/>
      <c r="C231" s="33"/>
      <c r="D231" s="34"/>
    </row>
    <row r="232" spans="2:4" ht="16">
      <c r="B232" s="33"/>
      <c r="C232" s="33"/>
      <c r="D232" s="34"/>
    </row>
    <row r="233" spans="2:4" ht="16">
      <c r="B233" s="33"/>
      <c r="C233" s="33"/>
      <c r="D233" s="34"/>
    </row>
    <row r="234" spans="2:4" ht="16">
      <c r="B234" s="33"/>
      <c r="C234" s="33"/>
      <c r="D234" s="34"/>
    </row>
    <row r="235" spans="2:4" ht="16">
      <c r="B235" s="33"/>
      <c r="C235" s="33"/>
      <c r="D235" s="34"/>
    </row>
    <row r="236" spans="2:4" ht="16">
      <c r="B236" s="33"/>
      <c r="C236" s="33"/>
      <c r="D236" s="34"/>
    </row>
    <row r="237" spans="2:4" ht="16">
      <c r="B237" s="33"/>
      <c r="C237" s="33"/>
      <c r="D237" s="34"/>
    </row>
    <row r="238" spans="2:4" ht="16">
      <c r="B238" s="33"/>
      <c r="C238" s="33"/>
      <c r="D238" s="34"/>
    </row>
    <row r="239" spans="2:4" ht="16">
      <c r="B239" s="33"/>
      <c r="C239" s="33"/>
      <c r="D239" s="34"/>
    </row>
    <row r="240" spans="2:4" ht="16">
      <c r="B240" s="33"/>
      <c r="C240" s="33"/>
      <c r="D240" s="34"/>
    </row>
    <row r="241" spans="2:4" ht="16">
      <c r="B241" s="33"/>
      <c r="C241" s="33"/>
      <c r="D241" s="34"/>
    </row>
    <row r="242" spans="2:4" ht="16">
      <c r="B242" s="33"/>
      <c r="C242" s="33"/>
      <c r="D242" s="34"/>
    </row>
    <row r="243" spans="2:4" ht="16">
      <c r="B243" s="33"/>
      <c r="C243" s="33"/>
      <c r="D243" s="34"/>
    </row>
    <row r="244" spans="2:4" ht="16">
      <c r="B244" s="33"/>
      <c r="C244" s="33"/>
      <c r="D244" s="34"/>
    </row>
    <row r="245" spans="2:4" ht="16">
      <c r="B245" s="33"/>
      <c r="C245" s="33"/>
      <c r="D245" s="34"/>
    </row>
    <row r="246" spans="2:4" ht="16">
      <c r="B246" s="33"/>
      <c r="C246" s="33"/>
      <c r="D246" s="34"/>
    </row>
    <row r="247" spans="2:4" ht="16">
      <c r="B247" s="33"/>
      <c r="C247" s="33"/>
      <c r="D247" s="34"/>
    </row>
    <row r="248" spans="2:4" ht="16">
      <c r="B248" s="33"/>
      <c r="C248" s="33"/>
      <c r="D248" s="34"/>
    </row>
    <row r="249" spans="2:4" ht="16">
      <c r="B249" s="33"/>
      <c r="C249" s="33"/>
      <c r="D249" s="34"/>
    </row>
    <row r="250" spans="2:4" ht="16">
      <c r="B250" s="33"/>
      <c r="C250" s="33"/>
      <c r="D250" s="34"/>
    </row>
    <row r="251" spans="2:4" ht="16">
      <c r="B251" s="33"/>
      <c r="C251" s="33"/>
      <c r="D251" s="34"/>
    </row>
    <row r="252" spans="2:4" ht="16">
      <c r="B252" s="33"/>
      <c r="C252" s="33"/>
      <c r="D252" s="34"/>
    </row>
    <row r="253" spans="2:4" ht="16">
      <c r="B253" s="33"/>
      <c r="C253" s="33"/>
      <c r="D253" s="34"/>
    </row>
    <row r="254" spans="2:4" ht="16">
      <c r="B254" s="33"/>
      <c r="C254" s="33"/>
      <c r="D254" s="34"/>
    </row>
    <row r="255" spans="2:4" ht="16">
      <c r="B255" s="33"/>
      <c r="C255" s="33"/>
      <c r="D255" s="34"/>
    </row>
    <row r="256" spans="2:4" ht="16">
      <c r="B256" s="33"/>
      <c r="C256" s="33"/>
      <c r="D256" s="34"/>
    </row>
    <row r="257" spans="2:4" ht="16">
      <c r="B257" s="33"/>
      <c r="C257" s="33"/>
      <c r="D257" s="34"/>
    </row>
    <row r="258" spans="2:4" ht="16">
      <c r="B258" s="33"/>
      <c r="C258" s="33"/>
      <c r="D258" s="34"/>
    </row>
    <row r="259" spans="2:4" ht="16">
      <c r="B259" s="33"/>
      <c r="C259" s="33"/>
      <c r="D259" s="34"/>
    </row>
    <row r="260" spans="2:4" ht="16">
      <c r="B260" s="33"/>
      <c r="C260" s="33"/>
      <c r="D260" s="34"/>
    </row>
    <row r="261" spans="2:4" ht="16">
      <c r="B261" s="33"/>
      <c r="C261" s="33"/>
      <c r="D261" s="34"/>
    </row>
    <row r="262" spans="2:4" ht="16">
      <c r="B262" s="33"/>
      <c r="C262" s="33"/>
      <c r="D262" s="34"/>
    </row>
    <row r="263" spans="2:4" ht="16">
      <c r="B263" s="33"/>
      <c r="C263" s="33"/>
      <c r="D263" s="34"/>
    </row>
    <row r="264" spans="2:4" ht="16">
      <c r="B264" s="33"/>
      <c r="C264" s="33"/>
      <c r="D264" s="34"/>
    </row>
    <row r="265" spans="2:4" ht="16">
      <c r="B265" s="33"/>
      <c r="C265" s="33"/>
      <c r="D265" s="34"/>
    </row>
    <row r="266" spans="2:4" ht="16">
      <c r="B266" s="33"/>
      <c r="C266" s="33"/>
      <c r="D266" s="34"/>
    </row>
    <row r="267" spans="2:4" ht="16">
      <c r="B267" s="33"/>
      <c r="C267" s="33"/>
      <c r="D267" s="34"/>
    </row>
    <row r="268" spans="2:4" ht="16">
      <c r="B268" s="33"/>
      <c r="C268" s="33"/>
      <c r="D268" s="34"/>
    </row>
    <row r="269" spans="2:4" ht="16">
      <c r="B269" s="33"/>
      <c r="C269" s="33"/>
      <c r="D269" s="34"/>
    </row>
    <row r="270" spans="2:4" ht="16">
      <c r="B270" s="33"/>
      <c r="C270" s="33"/>
      <c r="D270" s="34"/>
    </row>
    <row r="271" spans="2:4" ht="16">
      <c r="B271" s="33"/>
      <c r="C271" s="33"/>
      <c r="D271" s="34"/>
    </row>
    <row r="272" spans="2:4" ht="16">
      <c r="B272" s="33"/>
      <c r="C272" s="33"/>
      <c r="D272" s="34"/>
    </row>
    <row r="273" spans="2:4" ht="16">
      <c r="B273" s="33"/>
      <c r="C273" s="33"/>
      <c r="D273" s="34"/>
    </row>
    <row r="274" spans="2:4" ht="16">
      <c r="B274" s="33"/>
      <c r="C274" s="33"/>
      <c r="D274" s="34"/>
    </row>
    <row r="275" spans="2:4" ht="16">
      <c r="B275" s="33"/>
      <c r="C275" s="33"/>
      <c r="D275" s="34"/>
    </row>
    <row r="276" spans="2:4" ht="16">
      <c r="B276" s="33"/>
      <c r="C276" s="33"/>
      <c r="D276" s="34"/>
    </row>
    <row r="277" spans="2:4" ht="16">
      <c r="B277" s="33"/>
      <c r="C277" s="33"/>
      <c r="D277" s="34"/>
    </row>
    <row r="278" spans="2:4" ht="16">
      <c r="B278" s="33"/>
      <c r="C278" s="33"/>
      <c r="D278" s="34"/>
    </row>
    <row r="279" spans="2:4" ht="16">
      <c r="B279" s="33"/>
      <c r="C279" s="33"/>
      <c r="D279" s="34"/>
    </row>
    <row r="280" spans="2:4" ht="16">
      <c r="B280" s="33"/>
      <c r="C280" s="33"/>
      <c r="D280" s="34"/>
    </row>
    <row r="281" spans="2:4" ht="16">
      <c r="B281" s="33"/>
      <c r="C281" s="33"/>
      <c r="D281" s="34"/>
    </row>
    <row r="282" spans="2:4" ht="16">
      <c r="B282" s="33"/>
      <c r="C282" s="33"/>
      <c r="D282" s="34"/>
    </row>
    <row r="283" spans="2:4" ht="16">
      <c r="B283" s="33"/>
      <c r="C283" s="33"/>
      <c r="D283" s="34"/>
    </row>
    <row r="284" spans="2:4" ht="16">
      <c r="B284" s="33"/>
      <c r="C284" s="33"/>
      <c r="D284" s="34"/>
    </row>
    <row r="285" spans="2:4" ht="16">
      <c r="B285" s="33"/>
      <c r="C285" s="33"/>
      <c r="D285" s="34"/>
    </row>
    <row r="286" spans="2:4" ht="16">
      <c r="B286" s="33"/>
      <c r="C286" s="33"/>
      <c r="D286" s="34"/>
    </row>
    <row r="287" spans="2:4" ht="16">
      <c r="B287" s="33"/>
      <c r="C287" s="33"/>
      <c r="D287" s="34"/>
    </row>
    <row r="288" spans="2:4" ht="16">
      <c r="B288" s="33"/>
      <c r="C288" s="33"/>
      <c r="D288" s="34"/>
    </row>
    <row r="289" spans="2:4" ht="16">
      <c r="B289" s="33"/>
      <c r="C289" s="33"/>
      <c r="D289" s="34"/>
    </row>
    <row r="290" spans="2:4" ht="16">
      <c r="B290" s="33"/>
      <c r="C290" s="33"/>
      <c r="D290" s="34"/>
    </row>
    <row r="291" spans="2:4" ht="16">
      <c r="B291" s="33"/>
      <c r="C291" s="33"/>
      <c r="D291" s="34"/>
    </row>
    <row r="292" spans="2:4" ht="16">
      <c r="B292" s="33"/>
      <c r="C292" s="33"/>
      <c r="D292" s="34"/>
    </row>
    <row r="293" spans="2:4" ht="16">
      <c r="B293" s="33"/>
      <c r="C293" s="33"/>
      <c r="D293" s="34"/>
    </row>
    <row r="294" spans="2:4" ht="16">
      <c r="B294" s="33"/>
      <c r="C294" s="33"/>
      <c r="D294" s="34"/>
    </row>
    <row r="295" spans="2:4" ht="16">
      <c r="B295" s="33"/>
      <c r="C295" s="33"/>
      <c r="D295" s="34"/>
    </row>
    <row r="296" spans="2:4" ht="16">
      <c r="B296" s="33"/>
      <c r="C296" s="33"/>
      <c r="D296" s="34"/>
    </row>
    <row r="297" spans="2:4" ht="16">
      <c r="B297" s="33"/>
      <c r="C297" s="33"/>
      <c r="D297" s="34"/>
    </row>
    <row r="298" spans="2:4" ht="16">
      <c r="B298" s="33"/>
      <c r="C298" s="33"/>
      <c r="D298" s="34"/>
    </row>
    <row r="299" spans="2:4" ht="16">
      <c r="B299" s="33"/>
      <c r="C299" s="33"/>
      <c r="D299" s="34"/>
    </row>
    <row r="300" spans="2:4" ht="16">
      <c r="B300" s="33"/>
      <c r="C300" s="33"/>
      <c r="D300" s="34"/>
    </row>
    <row r="301" spans="2:4" ht="16">
      <c r="B301" s="33"/>
      <c r="C301" s="33"/>
      <c r="D301" s="34"/>
    </row>
    <row r="302" spans="2:4" ht="16">
      <c r="B302" s="33"/>
      <c r="C302" s="33"/>
      <c r="D302" s="34"/>
    </row>
    <row r="303" spans="2:4" ht="16">
      <c r="B303" s="33"/>
      <c r="C303" s="33"/>
      <c r="D303" s="34"/>
    </row>
    <row r="304" spans="2:4" ht="16">
      <c r="B304" s="33"/>
      <c r="C304" s="33"/>
      <c r="D304" s="34"/>
    </row>
    <row r="305" spans="2:4" ht="16">
      <c r="B305" s="33"/>
      <c r="C305" s="33"/>
      <c r="D305" s="34"/>
    </row>
    <row r="306" spans="2:4" ht="16">
      <c r="B306" s="33"/>
      <c r="C306" s="33"/>
      <c r="D306" s="34"/>
    </row>
    <row r="307" spans="2:4" ht="16">
      <c r="B307" s="33"/>
      <c r="C307" s="33"/>
      <c r="D307" s="34"/>
    </row>
    <row r="308" spans="2:4" ht="16">
      <c r="B308" s="33"/>
      <c r="C308" s="33"/>
      <c r="D308" s="34"/>
    </row>
    <row r="309" spans="2:4" ht="16">
      <c r="B309" s="33"/>
      <c r="C309" s="33"/>
      <c r="D309" s="34"/>
    </row>
    <row r="310" spans="2:4" ht="16">
      <c r="B310" s="33"/>
      <c r="C310" s="33"/>
      <c r="D310" s="34"/>
    </row>
    <row r="311" spans="2:4" ht="16">
      <c r="B311" s="33"/>
      <c r="C311" s="33"/>
      <c r="D311" s="34"/>
    </row>
    <row r="312" spans="2:4" ht="16">
      <c r="B312" s="33"/>
      <c r="C312" s="33"/>
      <c r="D312" s="34"/>
    </row>
    <row r="313" spans="2:4" ht="16">
      <c r="B313" s="33"/>
      <c r="C313" s="33"/>
      <c r="D313" s="34"/>
    </row>
    <row r="314" spans="2:4" ht="16">
      <c r="B314" s="33"/>
      <c r="C314" s="33"/>
      <c r="D314" s="34"/>
    </row>
    <row r="315" spans="2:4" ht="16">
      <c r="B315" s="33"/>
      <c r="C315" s="33"/>
      <c r="D315" s="34"/>
    </row>
    <row r="316" spans="2:4" ht="16">
      <c r="B316" s="33"/>
      <c r="C316" s="33"/>
      <c r="D316" s="34"/>
    </row>
    <row r="317" spans="2:4" ht="16">
      <c r="B317" s="33"/>
      <c r="C317" s="33"/>
      <c r="D317" s="34"/>
    </row>
    <row r="318" spans="2:4" ht="16">
      <c r="B318" s="33"/>
      <c r="C318" s="33"/>
      <c r="D318" s="34"/>
    </row>
    <row r="319" spans="2:4" ht="16">
      <c r="B319" s="33"/>
      <c r="C319" s="33"/>
      <c r="D319" s="34"/>
    </row>
    <row r="320" spans="2:4" ht="16">
      <c r="B320" s="33"/>
      <c r="C320" s="33"/>
      <c r="D320" s="34"/>
    </row>
    <row r="321" spans="2:4" ht="16">
      <c r="B321" s="33"/>
      <c r="C321" s="33"/>
      <c r="D321" s="34"/>
    </row>
    <row r="322" spans="2:4" ht="16">
      <c r="B322" s="33"/>
      <c r="C322" s="33"/>
      <c r="D322" s="34"/>
    </row>
    <row r="323" spans="2:4" ht="16">
      <c r="B323" s="33"/>
      <c r="C323" s="33"/>
      <c r="D323" s="34"/>
    </row>
    <row r="324" spans="2:4" ht="16">
      <c r="B324" s="33"/>
      <c r="C324" s="33"/>
      <c r="D324" s="34"/>
    </row>
    <row r="325" spans="2:4" ht="16">
      <c r="B325" s="33"/>
      <c r="C325" s="33"/>
      <c r="D325" s="34"/>
    </row>
    <row r="326" spans="2:4" ht="16">
      <c r="B326" s="33"/>
      <c r="C326" s="33"/>
      <c r="D326" s="34"/>
    </row>
    <row r="327" spans="2:4" ht="16">
      <c r="B327" s="33"/>
      <c r="C327" s="33"/>
      <c r="D327" s="34"/>
    </row>
    <row r="328" spans="2:4" ht="16">
      <c r="B328" s="33"/>
      <c r="C328" s="33"/>
      <c r="D328" s="34"/>
    </row>
    <row r="329" spans="2:4" ht="16">
      <c r="B329" s="33"/>
      <c r="C329" s="33"/>
      <c r="D329" s="34"/>
    </row>
    <row r="330" spans="2:4" ht="16">
      <c r="B330" s="33"/>
      <c r="C330" s="33"/>
      <c r="D330" s="34"/>
    </row>
    <row r="331" spans="2:4" ht="16">
      <c r="B331" s="33"/>
      <c r="C331" s="33"/>
      <c r="D331" s="34"/>
    </row>
    <row r="332" spans="2:4" ht="16">
      <c r="B332" s="33"/>
      <c r="C332" s="33"/>
      <c r="D332" s="34"/>
    </row>
    <row r="333" spans="2:4" ht="16">
      <c r="B333" s="33"/>
      <c r="C333" s="33"/>
      <c r="D333" s="34"/>
    </row>
    <row r="334" spans="2:4" ht="16">
      <c r="B334" s="33"/>
      <c r="C334" s="33"/>
      <c r="D334" s="34"/>
    </row>
    <row r="335" spans="2:4" ht="16">
      <c r="B335" s="33"/>
      <c r="C335" s="33"/>
      <c r="D335" s="34"/>
    </row>
    <row r="336" spans="2:4" ht="16">
      <c r="B336" s="33"/>
      <c r="C336" s="33"/>
      <c r="D336" s="34"/>
    </row>
    <row r="337" spans="2:4" ht="16">
      <c r="B337" s="33"/>
      <c r="C337" s="33"/>
      <c r="D337" s="34"/>
    </row>
    <row r="338" spans="2:4" ht="16">
      <c r="B338" s="33"/>
      <c r="C338" s="33"/>
      <c r="D338" s="34"/>
    </row>
    <row r="339" spans="2:4" ht="16">
      <c r="B339" s="33"/>
      <c r="C339" s="33"/>
      <c r="D339" s="34"/>
    </row>
    <row r="340" spans="2:4" ht="16">
      <c r="B340" s="33"/>
      <c r="C340" s="33"/>
      <c r="D340" s="34"/>
    </row>
    <row r="341" spans="2:4" ht="16">
      <c r="B341" s="33"/>
      <c r="C341" s="33"/>
      <c r="D341" s="34"/>
    </row>
    <row r="342" spans="2:4" ht="16">
      <c r="B342" s="33"/>
      <c r="C342" s="33"/>
      <c r="D342" s="34"/>
    </row>
    <row r="343" spans="2:4" ht="16">
      <c r="B343" s="33"/>
      <c r="C343" s="33"/>
      <c r="D343" s="34"/>
    </row>
    <row r="344" spans="2:4" ht="16">
      <c r="B344" s="33"/>
      <c r="C344" s="33"/>
      <c r="D344" s="34"/>
    </row>
    <row r="345" spans="2:4" ht="16">
      <c r="B345" s="33"/>
      <c r="C345" s="33"/>
      <c r="D345" s="34"/>
    </row>
    <row r="346" spans="2:4" ht="16">
      <c r="B346" s="33"/>
      <c r="C346" s="33"/>
      <c r="D346" s="34"/>
    </row>
    <row r="347" spans="2:4" ht="16">
      <c r="B347" s="33"/>
      <c r="C347" s="33"/>
      <c r="D347" s="34"/>
    </row>
    <row r="348" spans="2:4" ht="16">
      <c r="B348" s="33"/>
      <c r="C348" s="33"/>
      <c r="D348" s="34"/>
    </row>
    <row r="349" spans="2:4" ht="16">
      <c r="B349" s="33"/>
      <c r="C349" s="33"/>
      <c r="D349" s="34"/>
    </row>
    <row r="350" spans="2:4" ht="16">
      <c r="B350" s="33"/>
      <c r="C350" s="33"/>
      <c r="D350" s="34"/>
    </row>
    <row r="351" spans="2:4" ht="16">
      <c r="B351" s="33"/>
      <c r="C351" s="33"/>
      <c r="D351" s="34"/>
    </row>
    <row r="352" spans="2:4" ht="16">
      <c r="B352" s="33"/>
      <c r="C352" s="33"/>
      <c r="D352" s="34"/>
    </row>
    <row r="353" spans="2:4" ht="16">
      <c r="B353" s="33"/>
      <c r="C353" s="33"/>
      <c r="D353" s="34"/>
    </row>
    <row r="354" spans="2:4" ht="16">
      <c r="B354" s="33"/>
      <c r="C354" s="33"/>
      <c r="D354" s="34"/>
    </row>
    <row r="355" spans="2:4" ht="16">
      <c r="B355" s="33"/>
      <c r="C355" s="33"/>
      <c r="D355" s="34"/>
    </row>
    <row r="356" spans="2:4" ht="16">
      <c r="B356" s="33"/>
      <c r="C356" s="33"/>
      <c r="D356" s="34"/>
    </row>
    <row r="357" spans="2:4" ht="16">
      <c r="B357" s="33"/>
      <c r="C357" s="33"/>
      <c r="D357" s="34"/>
    </row>
    <row r="358" spans="2:4" ht="16">
      <c r="B358" s="33"/>
      <c r="C358" s="33"/>
      <c r="D358" s="34"/>
    </row>
    <row r="359" spans="2:4" ht="16">
      <c r="B359" s="33"/>
      <c r="C359" s="33"/>
      <c r="D359" s="34"/>
    </row>
    <row r="360" spans="2:4" ht="16">
      <c r="B360" s="33"/>
      <c r="C360" s="33"/>
      <c r="D360" s="34"/>
    </row>
    <row r="361" spans="2:4" ht="16">
      <c r="B361" s="33"/>
      <c r="C361" s="33"/>
      <c r="D361" s="34"/>
    </row>
    <row r="362" spans="2:4" ht="16">
      <c r="B362" s="33"/>
      <c r="C362" s="33"/>
      <c r="D362" s="34"/>
    </row>
    <row r="363" spans="2:4" ht="16">
      <c r="B363" s="33"/>
      <c r="C363" s="33"/>
      <c r="D363" s="34"/>
    </row>
    <row r="364" spans="2:4" ht="16">
      <c r="B364" s="33"/>
      <c r="C364" s="33"/>
      <c r="D364" s="34"/>
    </row>
    <row r="365" spans="2:4" ht="16">
      <c r="B365" s="33"/>
      <c r="C365" s="33"/>
      <c r="D365" s="34"/>
    </row>
    <row r="366" spans="2:4" ht="16">
      <c r="B366" s="33"/>
      <c r="C366" s="33"/>
      <c r="D366" s="34"/>
    </row>
    <row r="367" spans="2:4" ht="16">
      <c r="B367" s="33"/>
      <c r="C367" s="33"/>
      <c r="D367" s="34"/>
    </row>
    <row r="368" spans="2:4" ht="16">
      <c r="B368" s="33"/>
      <c r="C368" s="33"/>
      <c r="D368" s="34"/>
    </row>
    <row r="369" spans="2:4" ht="16">
      <c r="B369" s="33"/>
      <c r="C369" s="33"/>
      <c r="D369" s="34"/>
    </row>
    <row r="370" spans="2:4" ht="16">
      <c r="B370" s="33"/>
      <c r="C370" s="33"/>
      <c r="D370" s="34"/>
    </row>
    <row r="371" spans="2:4" ht="16">
      <c r="B371" s="33"/>
      <c r="C371" s="33"/>
      <c r="D371" s="34"/>
    </row>
    <row r="372" spans="2:4" ht="16">
      <c r="B372" s="33"/>
      <c r="C372" s="33"/>
      <c r="D372" s="34"/>
    </row>
    <row r="373" spans="2:4" ht="16">
      <c r="B373" s="33"/>
      <c r="C373" s="33"/>
      <c r="D373" s="34"/>
    </row>
    <row r="374" spans="2:4" ht="16">
      <c r="B374" s="33"/>
      <c r="C374" s="33"/>
      <c r="D374" s="34"/>
    </row>
    <row r="375" spans="2:4" ht="16">
      <c r="B375" s="33"/>
      <c r="C375" s="33"/>
      <c r="D375" s="34"/>
    </row>
    <row r="376" spans="2:4" ht="16">
      <c r="B376" s="33"/>
      <c r="C376" s="33"/>
      <c r="D376" s="34"/>
    </row>
    <row r="377" spans="2:4" ht="16">
      <c r="B377" s="33"/>
      <c r="C377" s="33"/>
      <c r="D377" s="34"/>
    </row>
    <row r="378" spans="2:4" ht="16">
      <c r="B378" s="33"/>
      <c r="C378" s="33"/>
      <c r="D378" s="34"/>
    </row>
    <row r="379" spans="2:4" ht="16">
      <c r="B379" s="33"/>
      <c r="C379" s="33"/>
      <c r="D379" s="34"/>
    </row>
    <row r="380" spans="2:4" ht="16">
      <c r="B380" s="33"/>
      <c r="C380" s="33"/>
      <c r="D380" s="34"/>
    </row>
    <row r="381" spans="2:4" ht="16">
      <c r="B381" s="33"/>
      <c r="C381" s="33"/>
      <c r="D381" s="34"/>
    </row>
    <row r="382" spans="2:4" ht="16">
      <c r="B382" s="33"/>
      <c r="C382" s="33"/>
      <c r="D382" s="34"/>
    </row>
    <row r="383" spans="2:4" ht="16">
      <c r="B383" s="33"/>
      <c r="C383" s="33"/>
      <c r="D383" s="34"/>
    </row>
    <row r="384" spans="2:4" ht="16">
      <c r="B384" s="33"/>
      <c r="C384" s="33"/>
      <c r="D384" s="34"/>
    </row>
    <row r="385" spans="2:4" ht="16">
      <c r="B385" s="33"/>
      <c r="C385" s="33"/>
      <c r="D385" s="34"/>
    </row>
    <row r="386" spans="2:4" ht="16">
      <c r="B386" s="33"/>
      <c r="C386" s="33"/>
      <c r="D386" s="34"/>
    </row>
    <row r="387" spans="2:4" ht="16">
      <c r="B387" s="33"/>
      <c r="C387" s="33"/>
      <c r="D387" s="34"/>
    </row>
    <row r="388" spans="2:4" ht="16">
      <c r="B388" s="33"/>
      <c r="C388" s="33"/>
      <c r="D388" s="34"/>
    </row>
    <row r="389" spans="2:4" ht="16">
      <c r="B389" s="33"/>
      <c r="C389" s="33"/>
      <c r="D389" s="34"/>
    </row>
    <row r="390" spans="2:4" ht="16">
      <c r="B390" s="33"/>
      <c r="C390" s="33"/>
      <c r="D390" s="34"/>
    </row>
    <row r="391" spans="2:4" ht="16">
      <c r="B391" s="33"/>
      <c r="C391" s="33"/>
      <c r="D391" s="34"/>
    </row>
    <row r="392" spans="2:4" ht="16">
      <c r="B392" s="33"/>
      <c r="C392" s="33"/>
      <c r="D392" s="34"/>
    </row>
    <row r="393" spans="2:4" ht="16">
      <c r="B393" s="33"/>
      <c r="C393" s="33"/>
      <c r="D393" s="34"/>
    </row>
    <row r="394" spans="2:4" ht="16">
      <c r="B394" s="33"/>
      <c r="C394" s="33"/>
      <c r="D394" s="34"/>
    </row>
    <row r="395" spans="2:4" ht="16">
      <c r="B395" s="33"/>
      <c r="C395" s="33"/>
      <c r="D395" s="34"/>
    </row>
    <row r="396" spans="2:4" ht="16">
      <c r="B396" s="33"/>
      <c r="C396" s="33"/>
      <c r="D396" s="34"/>
    </row>
    <row r="397" spans="2:4" ht="16">
      <c r="B397" s="33"/>
      <c r="C397" s="33"/>
      <c r="D397" s="34"/>
    </row>
    <row r="398" spans="2:4" ht="16">
      <c r="B398" s="33"/>
      <c r="C398" s="33"/>
      <c r="D398" s="34"/>
    </row>
    <row r="399" spans="2:4" ht="16">
      <c r="B399" s="33"/>
      <c r="C399" s="33"/>
      <c r="D399" s="34"/>
    </row>
    <row r="400" spans="2:4" ht="16">
      <c r="B400" s="33"/>
      <c r="C400" s="33"/>
      <c r="D400" s="34"/>
    </row>
    <row r="401" spans="2:4" ht="16">
      <c r="B401" s="33"/>
      <c r="C401" s="33"/>
      <c r="D401" s="34"/>
    </row>
    <row r="402" spans="2:4" ht="16">
      <c r="B402" s="33"/>
      <c r="C402" s="33"/>
      <c r="D402" s="34"/>
    </row>
    <row r="403" spans="2:4" ht="16">
      <c r="B403" s="33"/>
      <c r="C403" s="33"/>
      <c r="D403" s="34"/>
    </row>
    <row r="404" spans="2:4" ht="16">
      <c r="B404" s="33"/>
      <c r="C404" s="33"/>
      <c r="D404" s="34"/>
    </row>
    <row r="405" spans="2:4" ht="16">
      <c r="B405" s="33"/>
      <c r="C405" s="33"/>
      <c r="D405" s="34"/>
    </row>
    <row r="406" spans="2:4" ht="16">
      <c r="B406" s="33"/>
      <c r="C406" s="33"/>
      <c r="D406" s="34"/>
    </row>
    <row r="407" spans="2:4" ht="16">
      <c r="B407" s="33"/>
      <c r="C407" s="33"/>
      <c r="D407" s="34"/>
    </row>
    <row r="408" spans="2:4" ht="16">
      <c r="B408" s="33"/>
      <c r="C408" s="33"/>
      <c r="D408" s="34"/>
    </row>
    <row r="409" spans="2:4" ht="16">
      <c r="B409" s="33"/>
      <c r="C409" s="33"/>
      <c r="D409" s="34"/>
    </row>
    <row r="410" spans="2:4" ht="16">
      <c r="B410" s="33"/>
      <c r="C410" s="33"/>
      <c r="D410" s="34"/>
    </row>
    <row r="411" spans="2:4" ht="16">
      <c r="B411" s="33"/>
      <c r="C411" s="33"/>
      <c r="D411" s="34"/>
    </row>
    <row r="412" spans="2:4" ht="16">
      <c r="B412" s="33"/>
      <c r="C412" s="33"/>
      <c r="D412" s="34"/>
    </row>
    <row r="413" spans="2:4" ht="16">
      <c r="B413" s="33"/>
      <c r="C413" s="33"/>
      <c r="D413" s="34"/>
    </row>
    <row r="414" spans="2:4" ht="16">
      <c r="B414" s="33"/>
      <c r="C414" s="33"/>
      <c r="D414" s="34"/>
    </row>
    <row r="415" spans="2:4" ht="16">
      <c r="B415" s="33"/>
      <c r="C415" s="33"/>
      <c r="D415" s="34"/>
    </row>
    <row r="416" spans="2:4" ht="16">
      <c r="B416" s="33"/>
      <c r="C416" s="33"/>
      <c r="D416" s="34"/>
    </row>
    <row r="417" spans="2:4" ht="16">
      <c r="B417" s="33"/>
      <c r="C417" s="33"/>
      <c r="D417" s="34"/>
    </row>
    <row r="418" spans="2:4" ht="16">
      <c r="B418" s="33"/>
      <c r="C418" s="33"/>
      <c r="D418" s="34"/>
    </row>
    <row r="419" spans="2:4" ht="16">
      <c r="B419" s="33"/>
      <c r="C419" s="33"/>
      <c r="D419" s="34"/>
    </row>
    <row r="420" spans="2:4" ht="16">
      <c r="B420" s="33"/>
      <c r="C420" s="33"/>
      <c r="D420" s="34"/>
    </row>
    <row r="421" spans="2:4" ht="16">
      <c r="B421" s="33"/>
      <c r="C421" s="33"/>
      <c r="D421" s="34"/>
    </row>
    <row r="422" spans="2:4" ht="16">
      <c r="B422" s="33"/>
      <c r="C422" s="33"/>
      <c r="D422" s="34"/>
    </row>
    <row r="423" spans="2:4" ht="16">
      <c r="B423" s="33"/>
      <c r="C423" s="33"/>
      <c r="D423" s="34"/>
    </row>
    <row r="424" spans="2:4" ht="16">
      <c r="B424" s="33"/>
      <c r="C424" s="33"/>
      <c r="D424" s="34"/>
    </row>
    <row r="425" spans="2:4" ht="16">
      <c r="B425" s="33"/>
      <c r="C425" s="33"/>
      <c r="D425" s="34"/>
    </row>
    <row r="426" spans="2:4" ht="16">
      <c r="B426" s="33"/>
      <c r="C426" s="33"/>
      <c r="D426" s="34"/>
    </row>
    <row r="427" spans="2:4" ht="16">
      <c r="B427" s="33"/>
      <c r="C427" s="33"/>
      <c r="D427" s="34"/>
    </row>
    <row r="428" spans="2:4" ht="16">
      <c r="B428" s="33"/>
      <c r="C428" s="33"/>
      <c r="D428" s="34"/>
    </row>
    <row r="429" spans="2:4" ht="16">
      <c r="B429" s="33"/>
      <c r="C429" s="33"/>
      <c r="D429" s="34"/>
    </row>
    <row r="430" spans="2:4" ht="16">
      <c r="B430" s="33"/>
      <c r="C430" s="33"/>
      <c r="D430" s="34"/>
    </row>
    <row r="431" spans="2:4" ht="16">
      <c r="B431" s="33"/>
      <c r="C431" s="33"/>
      <c r="D431" s="34"/>
    </row>
    <row r="432" spans="2:4" ht="16">
      <c r="B432" s="33"/>
      <c r="C432" s="33"/>
      <c r="D432" s="34"/>
    </row>
    <row r="433" spans="2:4" ht="16">
      <c r="B433" s="33"/>
      <c r="C433" s="33"/>
      <c r="D433" s="34"/>
    </row>
    <row r="434" spans="2:4" ht="16">
      <c r="B434" s="33"/>
      <c r="C434" s="33"/>
      <c r="D434" s="34"/>
    </row>
    <row r="435" spans="2:4" ht="16">
      <c r="B435" s="33"/>
      <c r="C435" s="33"/>
      <c r="D435" s="34"/>
    </row>
    <row r="436" spans="2:4" ht="16">
      <c r="B436" s="33"/>
      <c r="C436" s="33"/>
      <c r="D436" s="34"/>
    </row>
    <row r="437" spans="2:4" ht="16">
      <c r="B437" s="33"/>
      <c r="C437" s="33"/>
      <c r="D437" s="34"/>
    </row>
    <row r="438" spans="2:4" ht="16">
      <c r="B438" s="33"/>
      <c r="C438" s="33"/>
      <c r="D438" s="34"/>
    </row>
    <row r="439" spans="2:4" ht="16">
      <c r="B439" s="33"/>
      <c r="C439" s="33"/>
      <c r="D439" s="34"/>
    </row>
    <row r="440" spans="2:4" ht="16">
      <c r="B440" s="33"/>
      <c r="C440" s="33"/>
      <c r="D440" s="34"/>
    </row>
    <row r="441" spans="2:4" ht="16">
      <c r="B441" s="33"/>
      <c r="C441" s="33"/>
      <c r="D441" s="34"/>
    </row>
    <row r="442" spans="2:4" ht="16">
      <c r="B442" s="33"/>
      <c r="C442" s="33"/>
      <c r="D442" s="34"/>
    </row>
    <row r="443" spans="2:4" ht="16">
      <c r="B443" s="33"/>
      <c r="C443" s="33"/>
      <c r="D443" s="34"/>
    </row>
    <row r="444" spans="2:4" ht="16">
      <c r="B444" s="33"/>
      <c r="C444" s="33"/>
      <c r="D444" s="34"/>
    </row>
    <row r="445" spans="2:4" ht="16">
      <c r="B445" s="33"/>
      <c r="C445" s="33"/>
      <c r="D445" s="34"/>
    </row>
    <row r="446" spans="2:4" ht="16">
      <c r="B446" s="33"/>
      <c r="C446" s="33"/>
      <c r="D446" s="34"/>
    </row>
    <row r="447" spans="2:4" ht="16">
      <c r="B447" s="33"/>
      <c r="C447" s="33"/>
      <c r="D447" s="34"/>
    </row>
    <row r="448" spans="2:4" ht="16">
      <c r="B448" s="33"/>
      <c r="C448" s="33"/>
      <c r="D448" s="34"/>
    </row>
    <row r="449" spans="2:4" ht="16">
      <c r="B449" s="33"/>
      <c r="C449" s="33"/>
      <c r="D449" s="34"/>
    </row>
    <row r="450" spans="2:4" ht="16">
      <c r="B450" s="33"/>
      <c r="C450" s="33"/>
      <c r="D450" s="34"/>
    </row>
    <row r="451" spans="2:4" ht="16">
      <c r="B451" s="33"/>
      <c r="C451" s="33"/>
      <c r="D451" s="34"/>
    </row>
    <row r="452" spans="2:4" ht="16">
      <c r="B452" s="33"/>
      <c r="C452" s="33"/>
      <c r="D452" s="34"/>
    </row>
    <row r="453" spans="2:4" ht="16">
      <c r="B453" s="33"/>
      <c r="C453" s="33"/>
      <c r="D453" s="34"/>
    </row>
    <row r="454" spans="2:4" ht="16">
      <c r="B454" s="33"/>
      <c r="C454" s="33"/>
      <c r="D454" s="34"/>
    </row>
    <row r="455" spans="2:4" ht="16">
      <c r="B455" s="33"/>
      <c r="C455" s="33"/>
      <c r="D455" s="34"/>
    </row>
    <row r="456" spans="2:4" ht="16">
      <c r="B456" s="33"/>
      <c r="C456" s="33"/>
      <c r="D456" s="34"/>
    </row>
    <row r="457" spans="2:4" ht="16">
      <c r="B457" s="33"/>
      <c r="C457" s="33"/>
      <c r="D457" s="34"/>
    </row>
    <row r="458" spans="2:4" ht="16">
      <c r="B458" s="33"/>
      <c r="C458" s="33"/>
      <c r="D458" s="34"/>
    </row>
    <row r="459" spans="2:4" ht="16">
      <c r="B459" s="33"/>
      <c r="C459" s="33"/>
      <c r="D459" s="34"/>
    </row>
    <row r="460" spans="2:4" ht="16">
      <c r="B460" s="33"/>
      <c r="C460" s="33"/>
      <c r="D460" s="34"/>
    </row>
    <row r="461" spans="2:4" ht="16">
      <c r="B461" s="33"/>
      <c r="C461" s="33"/>
      <c r="D461" s="34"/>
    </row>
    <row r="462" spans="2:4" ht="16">
      <c r="B462" s="33"/>
      <c r="C462" s="33"/>
      <c r="D462" s="34"/>
    </row>
    <row r="463" spans="2:4" ht="16">
      <c r="B463" s="33"/>
      <c r="C463" s="33"/>
      <c r="D463" s="34"/>
    </row>
    <row r="464" spans="2:4" ht="16">
      <c r="B464" s="33"/>
      <c r="C464" s="33"/>
      <c r="D464" s="34"/>
    </row>
    <row r="465" spans="2:4" ht="16">
      <c r="B465" s="33"/>
      <c r="C465" s="33"/>
      <c r="D465" s="34"/>
    </row>
    <row r="466" spans="2:4" ht="16">
      <c r="B466" s="33"/>
      <c r="C466" s="33"/>
      <c r="D466" s="34"/>
    </row>
    <row r="467" spans="2:4" ht="16">
      <c r="B467" s="33"/>
      <c r="C467" s="33"/>
      <c r="D467" s="34"/>
    </row>
    <row r="468" spans="2:4" ht="16">
      <c r="B468" s="33"/>
      <c r="C468" s="33"/>
      <c r="D468" s="34"/>
    </row>
    <row r="469" spans="2:4" ht="16">
      <c r="B469" s="33"/>
      <c r="C469" s="33"/>
      <c r="D469" s="34"/>
    </row>
    <row r="470" spans="2:4" ht="16">
      <c r="B470" s="33"/>
      <c r="C470" s="33"/>
      <c r="D470" s="34"/>
    </row>
    <row r="471" spans="2:4" ht="16">
      <c r="B471" s="33"/>
      <c r="C471" s="33"/>
      <c r="D471" s="34"/>
    </row>
    <row r="472" spans="2:4" ht="16">
      <c r="B472" s="33"/>
      <c r="C472" s="33"/>
      <c r="D472" s="34"/>
    </row>
    <row r="473" spans="2:4" ht="16">
      <c r="B473" s="33"/>
      <c r="C473" s="33"/>
      <c r="D473" s="34"/>
    </row>
    <row r="474" spans="2:4" ht="16">
      <c r="B474" s="33"/>
      <c r="C474" s="33"/>
      <c r="D474" s="34"/>
    </row>
    <row r="475" spans="2:4" ht="16">
      <c r="B475" s="33"/>
      <c r="C475" s="33"/>
      <c r="D475" s="34"/>
    </row>
    <row r="476" spans="2:4" ht="16">
      <c r="B476" s="33"/>
      <c r="C476" s="33"/>
      <c r="D476" s="34"/>
    </row>
    <row r="477" spans="2:4" ht="16">
      <c r="B477" s="33"/>
      <c r="C477" s="33"/>
      <c r="D477" s="34"/>
    </row>
    <row r="478" spans="2:4" ht="16">
      <c r="B478" s="33"/>
      <c r="C478" s="33"/>
      <c r="D478" s="34"/>
    </row>
    <row r="479" spans="2:4" ht="16">
      <c r="B479" s="33"/>
      <c r="C479" s="33"/>
      <c r="D479" s="34"/>
    </row>
    <row r="480" spans="2:4" ht="16">
      <c r="B480" s="33"/>
      <c r="C480" s="33"/>
      <c r="D480" s="34"/>
    </row>
    <row r="481" spans="2:4" ht="16">
      <c r="B481" s="33"/>
      <c r="C481" s="33"/>
      <c r="D481" s="34"/>
    </row>
    <row r="482" spans="2:4" ht="16">
      <c r="B482" s="33"/>
      <c r="C482" s="33"/>
      <c r="D482" s="34"/>
    </row>
    <row r="483" spans="2:4" ht="16">
      <c r="B483" s="33"/>
      <c r="C483" s="33"/>
      <c r="D483" s="34"/>
    </row>
    <row r="484" spans="2:4" ht="16">
      <c r="B484" s="33"/>
      <c r="C484" s="33"/>
      <c r="D484" s="34"/>
    </row>
    <row r="485" spans="2:4" ht="16">
      <c r="B485" s="33"/>
      <c r="C485" s="33"/>
      <c r="D485" s="34"/>
    </row>
    <row r="486" spans="2:4" ht="16">
      <c r="B486" s="33"/>
      <c r="C486" s="33"/>
      <c r="D486" s="34"/>
    </row>
    <row r="487" spans="2:4" ht="16">
      <c r="B487" s="33"/>
      <c r="C487" s="33"/>
      <c r="D487" s="34"/>
    </row>
    <row r="488" spans="2:4" ht="16">
      <c r="B488" s="33"/>
      <c r="C488" s="33"/>
      <c r="D488" s="34"/>
    </row>
    <row r="489" spans="2:4" ht="16">
      <c r="B489" s="33"/>
      <c r="C489" s="33"/>
      <c r="D489" s="34"/>
    </row>
    <row r="490" spans="2:4" ht="16">
      <c r="B490" s="33"/>
      <c r="C490" s="33"/>
      <c r="D490" s="34"/>
    </row>
    <row r="491" spans="2:4" ht="16">
      <c r="B491" s="33"/>
      <c r="C491" s="33"/>
      <c r="D491" s="34"/>
    </row>
    <row r="492" spans="2:4" ht="16">
      <c r="B492" s="33"/>
      <c r="C492" s="33"/>
      <c r="D492" s="34"/>
    </row>
    <row r="493" spans="2:4" ht="16">
      <c r="B493" s="33"/>
      <c r="C493" s="33"/>
      <c r="D493" s="34"/>
    </row>
    <row r="494" spans="2:4" ht="16">
      <c r="B494" s="33"/>
      <c r="C494" s="33"/>
      <c r="D494" s="34"/>
    </row>
    <row r="495" spans="2:4" ht="16">
      <c r="B495" s="33"/>
      <c r="C495" s="33"/>
      <c r="D495" s="34"/>
    </row>
    <row r="496" spans="2:4" ht="16">
      <c r="B496" s="33"/>
      <c r="C496" s="33"/>
      <c r="D496" s="34"/>
    </row>
    <row r="497" spans="2:4" ht="16">
      <c r="B497" s="33"/>
      <c r="C497" s="33"/>
      <c r="D497" s="34"/>
    </row>
    <row r="498" spans="2:4" ht="16">
      <c r="B498" s="33"/>
      <c r="C498" s="33"/>
      <c r="D498" s="34"/>
    </row>
    <row r="499" spans="2:4" ht="16">
      <c r="B499" s="33"/>
      <c r="C499" s="33"/>
      <c r="D499" s="34"/>
    </row>
    <row r="500" spans="2:4" ht="16">
      <c r="B500" s="33"/>
      <c r="C500" s="33"/>
      <c r="D500" s="34"/>
    </row>
    <row r="501" spans="2:4" ht="16">
      <c r="B501" s="33"/>
      <c r="C501" s="33"/>
      <c r="D501" s="34"/>
    </row>
    <row r="502" spans="2:4" ht="16">
      <c r="B502" s="33"/>
      <c r="C502" s="33"/>
      <c r="D502" s="34"/>
    </row>
    <row r="503" spans="2:4" ht="16">
      <c r="B503" s="33"/>
      <c r="C503" s="33"/>
      <c r="D503" s="34"/>
    </row>
    <row r="504" spans="2:4" ht="16">
      <c r="B504" s="33"/>
      <c r="C504" s="33"/>
      <c r="D504" s="34"/>
    </row>
    <row r="505" spans="2:4" ht="16">
      <c r="B505" s="33"/>
      <c r="C505" s="33"/>
      <c r="D505" s="34"/>
    </row>
    <row r="506" spans="2:4" ht="16">
      <c r="B506" s="33"/>
      <c r="C506" s="33"/>
      <c r="D506" s="34"/>
    </row>
    <row r="507" spans="2:4" ht="16">
      <c r="B507" s="33"/>
      <c r="C507" s="33"/>
      <c r="D507" s="34"/>
    </row>
    <row r="508" spans="2:4" ht="16">
      <c r="B508" s="33"/>
      <c r="C508" s="33"/>
      <c r="D508" s="34"/>
    </row>
    <row r="509" spans="2:4" ht="16">
      <c r="B509" s="33"/>
      <c r="C509" s="33"/>
      <c r="D509" s="34"/>
    </row>
    <row r="510" spans="2:4" ht="16">
      <c r="B510" s="33"/>
      <c r="C510" s="33"/>
      <c r="D510" s="34"/>
    </row>
    <row r="511" spans="2:4" ht="16">
      <c r="B511" s="33"/>
      <c r="C511" s="33"/>
      <c r="D511" s="34"/>
    </row>
    <row r="512" spans="2:4" ht="16">
      <c r="B512" s="33"/>
      <c r="C512" s="33"/>
      <c r="D512" s="34"/>
    </row>
    <row r="513" spans="2:4" ht="16">
      <c r="B513" s="33"/>
      <c r="C513" s="33"/>
      <c r="D513" s="34"/>
    </row>
    <row r="514" spans="2:4" ht="16">
      <c r="B514" s="33"/>
      <c r="C514" s="33"/>
      <c r="D514" s="34"/>
    </row>
    <row r="515" spans="2:4" ht="16">
      <c r="B515" s="33"/>
      <c r="C515" s="33"/>
      <c r="D515" s="34"/>
    </row>
    <row r="516" spans="2:4" ht="16">
      <c r="B516" s="33"/>
      <c r="C516" s="33"/>
      <c r="D516" s="34"/>
    </row>
    <row r="517" spans="2:4" ht="16">
      <c r="B517" s="33"/>
      <c r="C517" s="33"/>
      <c r="D517" s="34"/>
    </row>
    <row r="518" spans="2:4" ht="16">
      <c r="B518" s="33"/>
      <c r="C518" s="33"/>
      <c r="D518" s="34"/>
    </row>
    <row r="519" spans="2:4" ht="16">
      <c r="B519" s="33"/>
      <c r="C519" s="33"/>
      <c r="D519" s="34"/>
    </row>
    <row r="520" spans="2:4" ht="16">
      <c r="B520" s="33"/>
      <c r="C520" s="33"/>
      <c r="D520" s="34"/>
    </row>
    <row r="521" spans="2:4" ht="16">
      <c r="B521" s="33"/>
      <c r="C521" s="33"/>
      <c r="D521" s="34"/>
    </row>
    <row r="522" spans="2:4" ht="16">
      <c r="B522" s="33"/>
      <c r="C522" s="33"/>
      <c r="D522" s="34"/>
    </row>
    <row r="523" spans="2:4" ht="16">
      <c r="B523" s="33"/>
      <c r="C523" s="33"/>
      <c r="D523" s="34"/>
    </row>
    <row r="524" spans="2:4" ht="16">
      <c r="B524" s="33"/>
      <c r="C524" s="33"/>
      <c r="D524" s="34"/>
    </row>
    <row r="525" spans="2:4" ht="16">
      <c r="B525" s="33"/>
      <c r="C525" s="33"/>
      <c r="D525" s="34"/>
    </row>
    <row r="526" spans="2:4" ht="16">
      <c r="B526" s="33"/>
      <c r="C526" s="33"/>
      <c r="D526" s="34"/>
    </row>
    <row r="527" spans="2:4" ht="16">
      <c r="B527" s="33"/>
      <c r="C527" s="33"/>
      <c r="D527" s="34"/>
    </row>
    <row r="528" spans="2:4" ht="16">
      <c r="B528" s="33"/>
      <c r="C528" s="33"/>
      <c r="D528" s="34"/>
    </row>
    <row r="529" spans="2:4" ht="16">
      <c r="B529" s="33"/>
      <c r="C529" s="33"/>
      <c r="D529" s="34"/>
    </row>
    <row r="530" spans="2:4" ht="16">
      <c r="B530" s="33"/>
      <c r="C530" s="33"/>
      <c r="D530" s="34"/>
    </row>
    <row r="531" spans="2:4" ht="16">
      <c r="B531" s="33"/>
      <c r="C531" s="33"/>
      <c r="D531" s="34"/>
    </row>
    <row r="532" spans="2:4" ht="16">
      <c r="B532" s="33"/>
      <c r="C532" s="33"/>
      <c r="D532" s="34"/>
    </row>
    <row r="533" spans="2:4" ht="16">
      <c r="B533" s="33"/>
      <c r="C533" s="33"/>
      <c r="D533" s="34"/>
    </row>
    <row r="534" spans="2:4" ht="16">
      <c r="B534" s="33"/>
      <c r="C534" s="33"/>
      <c r="D534" s="34"/>
    </row>
    <row r="535" spans="2:4" ht="16">
      <c r="B535" s="33"/>
      <c r="C535" s="33"/>
      <c r="D535" s="34"/>
    </row>
    <row r="536" spans="2:4" ht="16">
      <c r="B536" s="33"/>
      <c r="C536" s="33"/>
      <c r="D536" s="34"/>
    </row>
    <row r="537" spans="2:4" ht="16">
      <c r="B537" s="33"/>
      <c r="C537" s="33"/>
      <c r="D537" s="34"/>
    </row>
    <row r="538" spans="2:4" ht="16">
      <c r="B538" s="33"/>
      <c r="C538" s="33"/>
      <c r="D538" s="34"/>
    </row>
    <row r="539" spans="2:4" ht="16">
      <c r="B539" s="33"/>
      <c r="C539" s="33"/>
      <c r="D539" s="34"/>
    </row>
    <row r="540" spans="2:4" ht="16">
      <c r="B540" s="33"/>
      <c r="C540" s="33"/>
      <c r="D540" s="34"/>
    </row>
    <row r="541" spans="2:4" ht="16">
      <c r="B541" s="33"/>
      <c r="C541" s="33"/>
      <c r="D541" s="34"/>
    </row>
    <row r="542" spans="2:4" ht="16">
      <c r="B542" s="33"/>
      <c r="C542" s="33"/>
      <c r="D542" s="34"/>
    </row>
    <row r="543" spans="2:4" ht="16">
      <c r="B543" s="33"/>
      <c r="C543" s="33"/>
      <c r="D543" s="34"/>
    </row>
    <row r="544" spans="2:4" ht="16">
      <c r="B544" s="33"/>
      <c r="C544" s="33"/>
      <c r="D544" s="34"/>
    </row>
    <row r="545" spans="2:4" ht="16">
      <c r="B545" s="33"/>
      <c r="C545" s="33"/>
      <c r="D545" s="34"/>
    </row>
    <row r="546" spans="2:4" ht="16">
      <c r="B546" s="33"/>
      <c r="C546" s="33"/>
      <c r="D546" s="34"/>
    </row>
    <row r="547" spans="2:4" ht="16">
      <c r="B547" s="33"/>
      <c r="C547" s="33"/>
      <c r="D547" s="34"/>
    </row>
    <row r="548" spans="2:4" ht="16">
      <c r="B548" s="33"/>
      <c r="C548" s="33"/>
      <c r="D548" s="34"/>
    </row>
    <row r="549" spans="2:4" ht="16">
      <c r="B549" s="33"/>
      <c r="C549" s="33"/>
      <c r="D549" s="34"/>
    </row>
    <row r="550" spans="2:4" ht="16">
      <c r="B550" s="33"/>
      <c r="C550" s="33"/>
      <c r="D550" s="34"/>
    </row>
    <row r="551" spans="2:4" ht="16">
      <c r="B551" s="33"/>
      <c r="C551" s="33"/>
      <c r="D551" s="34"/>
    </row>
    <row r="552" spans="2:4" ht="16">
      <c r="B552" s="33"/>
      <c r="C552" s="33"/>
      <c r="D552" s="34"/>
    </row>
    <row r="553" spans="2:4" ht="16">
      <c r="B553" s="33"/>
      <c r="C553" s="33"/>
      <c r="D553" s="34"/>
    </row>
    <row r="554" spans="2:4" ht="16">
      <c r="B554" s="33"/>
      <c r="C554" s="33"/>
      <c r="D554" s="34"/>
    </row>
    <row r="555" spans="2:4" ht="16">
      <c r="B555" s="33"/>
      <c r="C555" s="33"/>
      <c r="D555" s="34"/>
    </row>
    <row r="556" spans="2:4" ht="16">
      <c r="B556" s="33"/>
      <c r="C556" s="33"/>
      <c r="D556" s="34"/>
    </row>
    <row r="557" spans="2:4" ht="16">
      <c r="B557" s="33"/>
      <c r="C557" s="33"/>
      <c r="D557" s="34"/>
    </row>
    <row r="558" spans="2:4" ht="16">
      <c r="B558" s="33"/>
      <c r="C558" s="33"/>
      <c r="D558" s="34"/>
    </row>
    <row r="559" spans="2:4" ht="16">
      <c r="B559" s="33"/>
      <c r="C559" s="33"/>
      <c r="D559" s="34"/>
    </row>
    <row r="560" spans="2:4" ht="16">
      <c r="B560" s="33"/>
      <c r="C560" s="33"/>
      <c r="D560" s="34"/>
    </row>
    <row r="561" spans="2:4" ht="16">
      <c r="B561" s="33"/>
      <c r="C561" s="33"/>
      <c r="D561" s="34"/>
    </row>
    <row r="562" spans="2:4" ht="16">
      <c r="B562" s="33"/>
      <c r="C562" s="33"/>
      <c r="D562" s="34"/>
    </row>
    <row r="563" spans="2:4" ht="16">
      <c r="B563" s="33"/>
      <c r="C563" s="33"/>
      <c r="D563" s="34"/>
    </row>
    <row r="564" spans="2:4" ht="16">
      <c r="B564" s="33"/>
      <c r="C564" s="33"/>
      <c r="D564" s="34"/>
    </row>
    <row r="565" spans="2:4" ht="16">
      <c r="B565" s="33"/>
      <c r="C565" s="33"/>
      <c r="D565" s="34"/>
    </row>
    <row r="566" spans="2:4" ht="16">
      <c r="B566" s="33"/>
      <c r="C566" s="33"/>
      <c r="D566" s="34"/>
    </row>
    <row r="567" spans="2:4" ht="16">
      <c r="B567" s="33"/>
      <c r="C567" s="33"/>
      <c r="D567" s="34"/>
    </row>
    <row r="568" spans="2:4" ht="16">
      <c r="B568" s="33"/>
      <c r="C568" s="33"/>
      <c r="D568" s="34"/>
    </row>
    <row r="569" spans="2:4" ht="16">
      <c r="B569" s="33"/>
      <c r="C569" s="33"/>
      <c r="D569" s="34"/>
    </row>
    <row r="570" spans="2:4" ht="16">
      <c r="B570" s="33"/>
      <c r="C570" s="33"/>
      <c r="D570" s="34"/>
    </row>
    <row r="571" spans="2:4" ht="16">
      <c r="B571" s="33"/>
      <c r="C571" s="33"/>
      <c r="D571" s="34"/>
    </row>
    <row r="572" spans="2:4" ht="16">
      <c r="B572" s="33"/>
      <c r="C572" s="33"/>
      <c r="D572" s="34"/>
    </row>
    <row r="573" spans="2:4" ht="16">
      <c r="B573" s="33"/>
      <c r="C573" s="33"/>
      <c r="D573" s="34"/>
    </row>
    <row r="574" spans="2:4" ht="16">
      <c r="B574" s="33"/>
      <c r="C574" s="33"/>
      <c r="D574" s="34"/>
    </row>
    <row r="575" spans="2:4" ht="16">
      <c r="B575" s="33"/>
      <c r="C575" s="33"/>
      <c r="D575" s="34"/>
    </row>
    <row r="576" spans="2:4" ht="16">
      <c r="B576" s="33"/>
      <c r="C576" s="33"/>
      <c r="D576" s="34"/>
    </row>
    <row r="577" spans="2:4" ht="16">
      <c r="B577" s="33"/>
      <c r="C577" s="33"/>
      <c r="D577" s="34"/>
    </row>
    <row r="578" spans="2:4" ht="16">
      <c r="B578" s="33"/>
      <c r="C578" s="33"/>
      <c r="D578" s="34"/>
    </row>
    <row r="579" spans="2:4" ht="16">
      <c r="B579" s="33"/>
      <c r="C579" s="33"/>
      <c r="D579" s="34"/>
    </row>
    <row r="580" spans="2:4" ht="16">
      <c r="B580" s="33"/>
      <c r="C580" s="33"/>
      <c r="D580" s="34"/>
    </row>
    <row r="581" spans="2:4" ht="16">
      <c r="B581" s="33"/>
      <c r="C581" s="33"/>
      <c r="D581" s="34"/>
    </row>
    <row r="582" spans="2:4" ht="16">
      <c r="B582" s="33"/>
      <c r="C582" s="33"/>
      <c r="D582" s="34"/>
    </row>
    <row r="583" spans="2:4" ht="16">
      <c r="B583" s="33"/>
      <c r="C583" s="33"/>
      <c r="D583" s="34"/>
    </row>
    <row r="584" spans="2:4" ht="16">
      <c r="B584" s="33"/>
      <c r="C584" s="33"/>
      <c r="D584" s="34"/>
    </row>
    <row r="585" spans="2:4" ht="16">
      <c r="B585" s="33"/>
      <c r="C585" s="33"/>
      <c r="D585" s="34"/>
    </row>
    <row r="586" spans="2:4" ht="16">
      <c r="B586" s="33"/>
      <c r="C586" s="33"/>
      <c r="D586" s="34"/>
    </row>
    <row r="587" spans="2:4" ht="16">
      <c r="B587" s="33"/>
      <c r="C587" s="33"/>
      <c r="D587" s="34"/>
    </row>
    <row r="588" spans="2:4" ht="16">
      <c r="B588" s="33"/>
      <c r="C588" s="33"/>
      <c r="D588" s="34"/>
    </row>
    <row r="589" spans="2:4" ht="16">
      <c r="B589" s="33"/>
      <c r="C589" s="33"/>
      <c r="D589" s="34"/>
    </row>
    <row r="590" spans="2:4" ht="16">
      <c r="B590" s="33"/>
      <c r="C590" s="33"/>
      <c r="D590" s="34"/>
    </row>
    <row r="591" spans="2:4" ht="16">
      <c r="B591" s="33"/>
      <c r="C591" s="33"/>
      <c r="D591" s="34"/>
    </row>
    <row r="592" spans="2:4" ht="16">
      <c r="B592" s="33"/>
      <c r="C592" s="33"/>
      <c r="D592" s="34"/>
    </row>
    <row r="593" spans="2:4" ht="16">
      <c r="B593" s="33"/>
      <c r="C593" s="33"/>
      <c r="D593" s="34"/>
    </row>
    <row r="594" spans="2:4" ht="16">
      <c r="B594" s="33"/>
      <c r="C594" s="33"/>
      <c r="D594" s="34"/>
    </row>
    <row r="595" spans="2:4" ht="16">
      <c r="B595" s="33"/>
      <c r="C595" s="33"/>
      <c r="D595" s="34"/>
    </row>
    <row r="596" spans="2:4" ht="16">
      <c r="B596" s="33"/>
      <c r="C596" s="33"/>
      <c r="D596" s="34"/>
    </row>
    <row r="597" spans="2:4" ht="16">
      <c r="B597" s="33"/>
      <c r="C597" s="33"/>
      <c r="D597" s="34"/>
    </row>
    <row r="598" spans="2:4" ht="16">
      <c r="B598" s="33"/>
      <c r="C598" s="33"/>
      <c r="D598" s="34"/>
    </row>
    <row r="599" spans="2:4" ht="16">
      <c r="B599" s="33"/>
      <c r="C599" s="33"/>
      <c r="D599" s="34"/>
    </row>
    <row r="600" spans="2:4" ht="16">
      <c r="B600" s="33"/>
      <c r="C600" s="33"/>
      <c r="D600" s="34"/>
    </row>
    <row r="601" spans="2:4" ht="16">
      <c r="B601" s="33"/>
      <c r="C601" s="33"/>
      <c r="D601" s="34"/>
    </row>
    <row r="602" spans="2:4" ht="16">
      <c r="B602" s="33"/>
      <c r="C602" s="33"/>
      <c r="D602" s="34"/>
    </row>
    <row r="603" spans="2:4" ht="16">
      <c r="B603" s="33"/>
      <c r="C603" s="33"/>
      <c r="D603" s="34"/>
    </row>
    <row r="604" spans="2:4" ht="16">
      <c r="B604" s="33"/>
      <c r="C604" s="33"/>
      <c r="D604" s="34"/>
    </row>
    <row r="605" spans="2:4" ht="16">
      <c r="B605" s="33"/>
      <c r="C605" s="33"/>
      <c r="D605" s="34"/>
    </row>
    <row r="606" spans="2:4" ht="16">
      <c r="B606" s="33"/>
      <c r="C606" s="33"/>
      <c r="D606" s="34"/>
    </row>
    <row r="607" spans="2:4" ht="16">
      <c r="B607" s="33"/>
      <c r="C607" s="33"/>
      <c r="D607" s="34"/>
    </row>
    <row r="608" spans="2:4" ht="16">
      <c r="B608" s="33"/>
      <c r="C608" s="33"/>
      <c r="D608" s="34"/>
    </row>
    <row r="609" spans="2:4" ht="16">
      <c r="B609" s="33"/>
      <c r="C609" s="33"/>
      <c r="D609" s="34"/>
    </row>
    <row r="610" spans="2:4" ht="16">
      <c r="B610" s="33"/>
      <c r="C610" s="33"/>
      <c r="D610" s="34"/>
    </row>
    <row r="611" spans="2:4" ht="16">
      <c r="B611" s="33"/>
      <c r="C611" s="33"/>
      <c r="D611" s="34"/>
    </row>
    <row r="612" spans="2:4" ht="16">
      <c r="B612" s="33"/>
      <c r="C612" s="33"/>
      <c r="D612" s="34"/>
    </row>
    <row r="613" spans="2:4" ht="16">
      <c r="B613" s="33"/>
      <c r="C613" s="33"/>
      <c r="D613" s="34"/>
    </row>
    <row r="614" spans="2:4" ht="16">
      <c r="B614" s="33"/>
      <c r="C614" s="33"/>
      <c r="D614" s="34"/>
    </row>
    <row r="615" spans="2:4" ht="16">
      <c r="B615" s="33"/>
      <c r="C615" s="33"/>
      <c r="D615" s="34"/>
    </row>
    <row r="616" spans="2:4" ht="16">
      <c r="B616" s="33"/>
      <c r="C616" s="33"/>
      <c r="D616" s="34"/>
    </row>
    <row r="617" spans="2:4" ht="16">
      <c r="B617" s="33"/>
      <c r="C617" s="33"/>
      <c r="D617" s="34"/>
    </row>
    <row r="618" spans="2:4" ht="16">
      <c r="B618" s="33"/>
      <c r="C618" s="33"/>
      <c r="D618" s="34"/>
    </row>
    <row r="619" spans="2:4" ht="16">
      <c r="B619" s="33"/>
      <c r="C619" s="33"/>
      <c r="D619" s="34"/>
    </row>
    <row r="620" spans="2:4" ht="16">
      <c r="B620" s="33"/>
      <c r="C620" s="33"/>
      <c r="D620" s="34"/>
    </row>
    <row r="621" spans="2:4" ht="16">
      <c r="B621" s="33"/>
      <c r="C621" s="33"/>
      <c r="D621" s="34"/>
    </row>
    <row r="622" spans="2:4" ht="16">
      <c r="B622" s="33"/>
      <c r="C622" s="33"/>
      <c r="D622" s="34"/>
    </row>
    <row r="623" spans="2:4" ht="16">
      <c r="B623" s="33"/>
      <c r="C623" s="33"/>
      <c r="D623" s="34"/>
    </row>
    <row r="624" spans="2:4" ht="16">
      <c r="B624" s="33"/>
      <c r="C624" s="33"/>
      <c r="D624" s="34"/>
    </row>
    <row r="625" spans="2:4" ht="16">
      <c r="B625" s="33"/>
      <c r="C625" s="33"/>
      <c r="D625" s="34"/>
    </row>
    <row r="626" spans="2:4" ht="16">
      <c r="B626" s="33"/>
      <c r="C626" s="33"/>
      <c r="D626" s="34"/>
    </row>
    <row r="627" spans="2:4" ht="16">
      <c r="B627" s="33"/>
      <c r="C627" s="33"/>
      <c r="D627" s="34"/>
    </row>
    <row r="628" spans="2:4" ht="16">
      <c r="B628" s="33"/>
      <c r="C628" s="33"/>
      <c r="D628" s="34"/>
    </row>
    <row r="629" spans="2:4" ht="16">
      <c r="B629" s="33"/>
      <c r="C629" s="33"/>
      <c r="D629" s="34"/>
    </row>
    <row r="630" spans="2:4" ht="16">
      <c r="B630" s="33"/>
      <c r="C630" s="33"/>
      <c r="D630" s="34"/>
    </row>
    <row r="631" spans="2:4" ht="16">
      <c r="B631" s="33"/>
      <c r="C631" s="33"/>
      <c r="D631" s="34"/>
    </row>
    <row r="632" spans="2:4" ht="16">
      <c r="B632" s="33"/>
      <c r="C632" s="33"/>
      <c r="D632" s="34"/>
    </row>
    <row r="633" spans="2:4" ht="16">
      <c r="B633" s="33"/>
      <c r="C633" s="33"/>
      <c r="D633" s="34"/>
    </row>
    <row r="634" spans="2:4" ht="16">
      <c r="B634" s="33"/>
      <c r="C634" s="33"/>
      <c r="D634" s="34"/>
    </row>
    <row r="635" spans="2:4" ht="16">
      <c r="B635" s="33"/>
      <c r="C635" s="33"/>
      <c r="D635" s="34"/>
    </row>
    <row r="636" spans="2:4" ht="16">
      <c r="B636" s="33"/>
      <c r="C636" s="33"/>
      <c r="D636" s="34"/>
    </row>
    <row r="637" spans="2:4" ht="16">
      <c r="B637" s="33"/>
      <c r="C637" s="33"/>
      <c r="D637" s="34"/>
    </row>
    <row r="638" spans="2:4" ht="16">
      <c r="B638" s="33"/>
      <c r="C638" s="33"/>
      <c r="D638" s="34"/>
    </row>
    <row r="639" spans="2:4" ht="16">
      <c r="B639" s="33"/>
      <c r="C639" s="33"/>
      <c r="D639" s="34"/>
    </row>
    <row r="640" spans="2:4" ht="16">
      <c r="B640" s="33"/>
      <c r="C640" s="33"/>
      <c r="D640" s="34"/>
    </row>
    <row r="641" spans="2:4" ht="16">
      <c r="B641" s="33"/>
      <c r="C641" s="33"/>
      <c r="D641" s="34"/>
    </row>
    <row r="642" spans="2:4" ht="16">
      <c r="B642" s="33"/>
      <c r="C642" s="33"/>
      <c r="D642" s="34"/>
    </row>
    <row r="643" spans="2:4" ht="16">
      <c r="B643" s="33"/>
      <c r="C643" s="33"/>
      <c r="D643" s="34"/>
    </row>
    <row r="644" spans="2:4" ht="16">
      <c r="B644" s="33"/>
      <c r="C644" s="33"/>
      <c r="D644" s="34"/>
    </row>
    <row r="645" spans="2:4" ht="16">
      <c r="B645" s="33"/>
      <c r="C645" s="33"/>
      <c r="D645" s="34"/>
    </row>
    <row r="646" spans="2:4" ht="16">
      <c r="B646" s="33"/>
      <c r="C646" s="33"/>
      <c r="D646" s="34"/>
    </row>
    <row r="647" spans="2:4" ht="16">
      <c r="B647" s="33"/>
      <c r="C647" s="33"/>
      <c r="D647" s="34"/>
    </row>
    <row r="648" spans="2:4" ht="16">
      <c r="B648" s="33"/>
      <c r="C648" s="33"/>
      <c r="D648" s="34"/>
    </row>
    <row r="649" spans="2:4" ht="16">
      <c r="B649" s="33"/>
      <c r="C649" s="33"/>
      <c r="D649" s="34"/>
    </row>
    <row r="650" spans="2:4" ht="16">
      <c r="B650" s="33"/>
      <c r="C650" s="33"/>
      <c r="D650" s="34"/>
    </row>
    <row r="651" spans="2:4" ht="16">
      <c r="B651" s="33"/>
      <c r="C651" s="33"/>
      <c r="D651" s="34"/>
    </row>
    <row r="652" spans="2:4" ht="16">
      <c r="B652" s="33"/>
      <c r="C652" s="33"/>
      <c r="D652" s="34"/>
    </row>
    <row r="653" spans="2:4" ht="16">
      <c r="B653" s="33"/>
      <c r="C653" s="33"/>
      <c r="D653" s="34"/>
    </row>
    <row r="654" spans="2:4" ht="16">
      <c r="B654" s="33"/>
      <c r="C654" s="33"/>
      <c r="D654" s="34"/>
    </row>
    <row r="655" spans="2:4" ht="16">
      <c r="B655" s="33"/>
      <c r="C655" s="33"/>
      <c r="D655" s="34"/>
    </row>
    <row r="656" spans="2:4" ht="16">
      <c r="B656" s="33"/>
      <c r="C656" s="33"/>
      <c r="D656" s="34"/>
    </row>
    <row r="657" spans="2:4" ht="16">
      <c r="B657" s="33"/>
      <c r="C657" s="33"/>
      <c r="D657" s="34"/>
    </row>
    <row r="658" spans="2:4" ht="16">
      <c r="B658" s="33"/>
      <c r="C658" s="33"/>
      <c r="D658" s="34"/>
    </row>
    <row r="659" spans="2:4" ht="16">
      <c r="B659" s="33"/>
      <c r="C659" s="33"/>
      <c r="D659" s="34"/>
    </row>
    <row r="660" spans="2:4" ht="16">
      <c r="B660" s="33"/>
      <c r="C660" s="33"/>
      <c r="D660" s="34"/>
    </row>
    <row r="661" spans="2:4" ht="16">
      <c r="B661" s="33"/>
      <c r="C661" s="33"/>
      <c r="D661" s="34"/>
    </row>
    <row r="662" spans="2:4" ht="16">
      <c r="B662" s="33"/>
      <c r="C662" s="33"/>
      <c r="D662" s="34"/>
    </row>
    <row r="663" spans="2:4" ht="16">
      <c r="B663" s="33"/>
      <c r="C663" s="33"/>
      <c r="D663" s="34"/>
    </row>
    <row r="664" spans="2:4" ht="16">
      <c r="B664" s="33"/>
      <c r="C664" s="33"/>
      <c r="D664" s="34"/>
    </row>
    <row r="665" spans="2:4" ht="16">
      <c r="B665" s="33"/>
      <c r="C665" s="33"/>
      <c r="D665" s="34"/>
    </row>
    <row r="666" spans="2:4" ht="16">
      <c r="B666" s="33"/>
      <c r="C666" s="33"/>
      <c r="D666" s="34"/>
    </row>
    <row r="667" spans="2:4" ht="16">
      <c r="B667" s="33"/>
      <c r="C667" s="33"/>
      <c r="D667" s="34"/>
    </row>
    <row r="668" spans="2:4" ht="16">
      <c r="B668" s="33"/>
      <c r="C668" s="33"/>
      <c r="D668" s="34"/>
    </row>
    <row r="669" spans="2:4" ht="16">
      <c r="B669" s="33"/>
      <c r="C669" s="33"/>
      <c r="D669" s="34"/>
    </row>
    <row r="670" spans="2:4" ht="16">
      <c r="B670" s="33"/>
      <c r="C670" s="33"/>
      <c r="D670" s="34"/>
    </row>
    <row r="671" spans="2:4" ht="16">
      <c r="B671" s="33"/>
      <c r="C671" s="33"/>
      <c r="D671" s="34"/>
    </row>
    <row r="672" spans="2:4" ht="16">
      <c r="B672" s="33"/>
      <c r="C672" s="33"/>
      <c r="D672" s="34"/>
    </row>
    <row r="673" spans="2:4" ht="16">
      <c r="B673" s="33"/>
      <c r="C673" s="33"/>
      <c r="D673" s="34"/>
    </row>
    <row r="674" spans="2:4" ht="16">
      <c r="B674" s="33"/>
      <c r="C674" s="33"/>
      <c r="D674" s="34"/>
    </row>
    <row r="675" spans="2:4" ht="16">
      <c r="B675" s="33"/>
      <c r="C675" s="33"/>
      <c r="D675" s="34"/>
    </row>
    <row r="676" spans="2:4" ht="16">
      <c r="B676" s="33"/>
      <c r="C676" s="33"/>
      <c r="D676" s="34"/>
    </row>
    <row r="677" spans="2:4" ht="16">
      <c r="B677" s="33"/>
      <c r="C677" s="33"/>
      <c r="D677" s="34"/>
    </row>
    <row r="678" spans="2:4" ht="16">
      <c r="B678" s="33"/>
      <c r="C678" s="33"/>
      <c r="D678" s="34"/>
    </row>
    <row r="679" spans="2:4" ht="16">
      <c r="B679" s="33"/>
      <c r="C679" s="33"/>
      <c r="D679" s="34"/>
    </row>
    <row r="680" spans="2:4" ht="16">
      <c r="B680" s="33"/>
      <c r="C680" s="33"/>
      <c r="D680" s="34"/>
    </row>
    <row r="681" spans="2:4" ht="16">
      <c r="B681" s="33"/>
      <c r="C681" s="33"/>
      <c r="D681" s="34"/>
    </row>
    <row r="682" spans="2:4" ht="16">
      <c r="B682" s="33"/>
      <c r="C682" s="33"/>
      <c r="D682" s="34"/>
    </row>
    <row r="683" spans="2:4" ht="16">
      <c r="B683" s="33"/>
      <c r="C683" s="33"/>
      <c r="D683" s="34"/>
    </row>
    <row r="684" spans="2:4" ht="16">
      <c r="B684" s="33"/>
      <c r="C684" s="33"/>
      <c r="D684" s="34"/>
    </row>
    <row r="685" spans="2:4" ht="16">
      <c r="B685" s="33"/>
      <c r="C685" s="33"/>
      <c r="D685" s="34"/>
    </row>
    <row r="686" spans="2:4" ht="16">
      <c r="B686" s="33"/>
      <c r="C686" s="33"/>
      <c r="D686" s="34"/>
    </row>
    <row r="687" spans="2:4" ht="16">
      <c r="B687" s="33"/>
      <c r="C687" s="33"/>
      <c r="D687" s="34"/>
    </row>
    <row r="688" spans="2:4" ht="16">
      <c r="B688" s="33"/>
      <c r="C688" s="33"/>
      <c r="D688" s="34"/>
    </row>
    <row r="689" spans="2:4" ht="16">
      <c r="B689" s="33"/>
      <c r="C689" s="33"/>
      <c r="D689" s="34"/>
    </row>
    <row r="690" spans="2:4" ht="16">
      <c r="B690" s="33"/>
      <c r="C690" s="33"/>
      <c r="D690" s="34"/>
    </row>
    <row r="691" spans="2:4" ht="16">
      <c r="B691" s="33"/>
      <c r="C691" s="33"/>
      <c r="D691" s="34"/>
    </row>
    <row r="692" spans="2:4" ht="16">
      <c r="B692" s="33"/>
      <c r="C692" s="33"/>
      <c r="D692" s="34"/>
    </row>
    <row r="693" spans="2:4" ht="16">
      <c r="B693" s="33"/>
      <c r="C693" s="33"/>
      <c r="D693" s="34"/>
    </row>
    <row r="694" spans="2:4" ht="16">
      <c r="B694" s="33"/>
      <c r="C694" s="33"/>
      <c r="D694" s="34"/>
    </row>
    <row r="695" spans="2:4" ht="16">
      <c r="B695" s="33"/>
      <c r="C695" s="33"/>
      <c r="D695" s="34"/>
    </row>
    <row r="696" spans="2:4" ht="16">
      <c r="B696" s="33"/>
      <c r="C696" s="33"/>
      <c r="D696" s="34"/>
    </row>
    <row r="697" spans="2:4" ht="16">
      <c r="B697" s="33"/>
      <c r="C697" s="33"/>
      <c r="D697" s="34"/>
    </row>
    <row r="698" spans="2:4" ht="16">
      <c r="B698" s="33"/>
      <c r="C698" s="33"/>
      <c r="D698" s="34"/>
    </row>
    <row r="699" spans="2:4" ht="16">
      <c r="B699" s="33"/>
      <c r="C699" s="33"/>
      <c r="D699" s="34"/>
    </row>
    <row r="700" spans="2:4" ht="16">
      <c r="B700" s="33"/>
      <c r="C700" s="33"/>
      <c r="D700" s="34"/>
    </row>
    <row r="701" spans="2:4" ht="16">
      <c r="B701" s="33"/>
      <c r="C701" s="33"/>
      <c r="D701" s="34"/>
    </row>
    <row r="702" spans="2:4" ht="16">
      <c r="B702" s="33"/>
      <c r="C702" s="33"/>
      <c r="D702" s="34"/>
    </row>
    <row r="703" spans="2:4" ht="16">
      <c r="B703" s="33"/>
      <c r="C703" s="33"/>
      <c r="D703" s="34"/>
    </row>
    <row r="704" spans="2:4" ht="16">
      <c r="B704" s="33"/>
      <c r="C704" s="33"/>
      <c r="D704" s="34"/>
    </row>
    <row r="705" spans="2:4" ht="16">
      <c r="B705" s="33"/>
      <c r="C705" s="33"/>
      <c r="D705" s="34"/>
    </row>
    <row r="706" spans="2:4" ht="16">
      <c r="B706" s="33"/>
      <c r="C706" s="33"/>
      <c r="D706" s="34"/>
    </row>
    <row r="707" spans="2:4" ht="16">
      <c r="B707" s="33"/>
      <c r="C707" s="33"/>
      <c r="D707" s="34"/>
    </row>
    <row r="708" spans="2:4" ht="16">
      <c r="B708" s="33"/>
      <c r="C708" s="33"/>
      <c r="D708" s="34"/>
    </row>
    <row r="709" spans="2:4" ht="16">
      <c r="B709" s="33"/>
      <c r="C709" s="33"/>
      <c r="D709" s="34"/>
    </row>
    <row r="710" spans="2:4" ht="16">
      <c r="B710" s="33"/>
      <c r="C710" s="33"/>
      <c r="D710" s="34"/>
    </row>
    <row r="711" spans="2:4" ht="16">
      <c r="B711" s="33"/>
      <c r="C711" s="33"/>
      <c r="D711" s="34"/>
    </row>
    <row r="712" spans="2:4" ht="16">
      <c r="B712" s="33"/>
      <c r="C712" s="33"/>
      <c r="D712" s="34"/>
    </row>
    <row r="713" spans="2:4" ht="16">
      <c r="B713" s="33"/>
      <c r="C713" s="33"/>
      <c r="D713" s="34"/>
    </row>
    <row r="714" spans="2:4" ht="16">
      <c r="B714" s="33"/>
      <c r="C714" s="33"/>
      <c r="D714" s="34"/>
    </row>
    <row r="715" spans="2:4" ht="16">
      <c r="B715" s="33"/>
      <c r="C715" s="33"/>
      <c r="D715" s="34"/>
    </row>
    <row r="716" spans="2:4" ht="16">
      <c r="B716" s="33"/>
      <c r="C716" s="33"/>
      <c r="D716" s="34"/>
    </row>
    <row r="717" spans="2:4" ht="16">
      <c r="B717" s="33"/>
      <c r="C717" s="33"/>
      <c r="D717" s="34"/>
    </row>
    <row r="718" spans="2:4" ht="16">
      <c r="B718" s="33"/>
      <c r="C718" s="33"/>
      <c r="D718" s="34"/>
    </row>
    <row r="719" spans="2:4" ht="16">
      <c r="B719" s="33"/>
      <c r="C719" s="33"/>
      <c r="D719" s="34"/>
    </row>
    <row r="720" spans="2:4" ht="16">
      <c r="B720" s="33"/>
      <c r="C720" s="33"/>
      <c r="D720" s="34"/>
    </row>
    <row r="721" spans="2:4" ht="16">
      <c r="B721" s="33"/>
      <c r="C721" s="33"/>
      <c r="D721" s="34"/>
    </row>
    <row r="722" spans="2:4" ht="16">
      <c r="B722" s="33"/>
      <c r="C722" s="33"/>
      <c r="D722" s="34"/>
    </row>
    <row r="723" spans="2:4" ht="16">
      <c r="B723" s="33"/>
      <c r="C723" s="33"/>
      <c r="D723" s="34"/>
    </row>
    <row r="724" spans="2:4" ht="16">
      <c r="B724" s="33"/>
      <c r="C724" s="33"/>
      <c r="D724" s="34"/>
    </row>
    <row r="725" spans="2:4" ht="16">
      <c r="B725" s="33"/>
      <c r="C725" s="33"/>
      <c r="D725" s="34"/>
    </row>
    <row r="726" spans="2:4" ht="16">
      <c r="B726" s="33"/>
      <c r="C726" s="33"/>
      <c r="D726" s="34"/>
    </row>
    <row r="727" spans="2:4" ht="16">
      <c r="B727" s="33"/>
      <c r="C727" s="33"/>
      <c r="D727" s="34"/>
    </row>
    <row r="728" spans="2:4" ht="16">
      <c r="B728" s="33"/>
      <c r="C728" s="33"/>
      <c r="D728" s="34"/>
    </row>
    <row r="729" spans="2:4" ht="16">
      <c r="B729" s="33"/>
      <c r="C729" s="33"/>
      <c r="D729" s="34"/>
    </row>
    <row r="730" spans="2:4" ht="16">
      <c r="B730" s="33"/>
      <c r="C730" s="33"/>
      <c r="D730" s="34"/>
    </row>
    <row r="731" spans="2:4" ht="16">
      <c r="B731" s="33"/>
      <c r="C731" s="33"/>
      <c r="D731" s="34"/>
    </row>
    <row r="732" spans="2:4" ht="16">
      <c r="B732" s="33"/>
      <c r="C732" s="33"/>
      <c r="D732" s="34"/>
    </row>
    <row r="733" spans="2:4" ht="16">
      <c r="B733" s="33"/>
      <c r="C733" s="33"/>
      <c r="D733" s="34"/>
    </row>
    <row r="734" spans="2:4" ht="16">
      <c r="B734" s="33"/>
      <c r="C734" s="33"/>
      <c r="D734" s="34"/>
    </row>
    <row r="735" spans="2:4" ht="16">
      <c r="B735" s="33"/>
      <c r="C735" s="33"/>
      <c r="D735" s="34"/>
    </row>
    <row r="736" spans="2:4" ht="16">
      <c r="B736" s="33"/>
      <c r="C736" s="33"/>
      <c r="D736" s="34"/>
    </row>
    <row r="737" spans="2:4" ht="16">
      <c r="B737" s="33"/>
      <c r="C737" s="33"/>
      <c r="D737" s="34"/>
    </row>
    <row r="738" spans="2:4" ht="16">
      <c r="B738" s="33"/>
      <c r="C738" s="33"/>
      <c r="D738" s="34"/>
    </row>
    <row r="739" spans="2:4" ht="16">
      <c r="B739" s="33"/>
      <c r="C739" s="33"/>
      <c r="D739" s="34"/>
    </row>
    <row r="740" spans="2:4" ht="16">
      <c r="B740" s="33"/>
      <c r="C740" s="33"/>
      <c r="D740" s="34"/>
    </row>
    <row r="741" spans="2:4" ht="16">
      <c r="B741" s="33"/>
      <c r="C741" s="33"/>
      <c r="D741" s="34"/>
    </row>
    <row r="742" spans="2:4" ht="16">
      <c r="B742" s="33"/>
      <c r="C742" s="33"/>
      <c r="D742" s="34"/>
    </row>
    <row r="743" spans="2:4" ht="16">
      <c r="B743" s="33"/>
      <c r="C743" s="33"/>
      <c r="D743" s="34"/>
    </row>
    <row r="744" spans="2:4" ht="16">
      <c r="B744" s="33"/>
      <c r="C744" s="33"/>
      <c r="D744" s="34"/>
    </row>
    <row r="745" spans="2:4" ht="16">
      <c r="B745" s="33"/>
      <c r="C745" s="33"/>
      <c r="D745" s="34"/>
    </row>
    <row r="746" spans="2:4" ht="16">
      <c r="B746" s="33"/>
      <c r="C746" s="33"/>
      <c r="D746" s="34"/>
    </row>
    <row r="747" spans="2:4" ht="16">
      <c r="B747" s="33"/>
      <c r="C747" s="33"/>
      <c r="D747" s="34"/>
    </row>
    <row r="748" spans="2:4" ht="16">
      <c r="B748" s="33"/>
      <c r="C748" s="33"/>
      <c r="D748" s="34"/>
    </row>
    <row r="749" spans="2:4" ht="16">
      <c r="B749" s="33"/>
      <c r="C749" s="33"/>
      <c r="D749" s="34"/>
    </row>
    <row r="750" spans="2:4" ht="16">
      <c r="B750" s="33"/>
      <c r="C750" s="33"/>
      <c r="D750" s="34"/>
    </row>
    <row r="751" spans="2:4" ht="16">
      <c r="B751" s="33"/>
      <c r="C751" s="33"/>
      <c r="D751" s="34"/>
    </row>
    <row r="752" spans="2:4" ht="16">
      <c r="B752" s="33"/>
      <c r="C752" s="33"/>
      <c r="D752" s="34"/>
    </row>
    <row r="753" spans="2:4" ht="16">
      <c r="B753" s="33"/>
      <c r="C753" s="33"/>
      <c r="D753" s="34"/>
    </row>
    <row r="754" spans="2:4" ht="16">
      <c r="B754" s="33"/>
      <c r="C754" s="33"/>
      <c r="D754" s="34"/>
    </row>
    <row r="755" spans="2:4" ht="16">
      <c r="B755" s="33"/>
      <c r="C755" s="33"/>
      <c r="D755" s="34"/>
    </row>
    <row r="756" spans="2:4" ht="16">
      <c r="B756" s="33"/>
      <c r="C756" s="33"/>
      <c r="D756" s="34"/>
    </row>
    <row r="757" spans="2:4" ht="16">
      <c r="B757" s="33"/>
      <c r="C757" s="33"/>
      <c r="D757" s="34"/>
    </row>
    <row r="758" spans="2:4" ht="16">
      <c r="B758" s="33"/>
      <c r="C758" s="33"/>
      <c r="D758" s="34"/>
    </row>
    <row r="759" spans="2:4" ht="16">
      <c r="B759" s="33"/>
      <c r="C759" s="33"/>
      <c r="D759" s="34"/>
    </row>
    <row r="760" spans="2:4" ht="16">
      <c r="B760" s="33"/>
      <c r="C760" s="33"/>
      <c r="D760" s="34"/>
    </row>
    <row r="761" spans="2:4" ht="16">
      <c r="B761" s="33"/>
      <c r="C761" s="33"/>
      <c r="D761" s="34"/>
    </row>
    <row r="762" spans="2:4" ht="16">
      <c r="B762" s="33"/>
      <c r="C762" s="33"/>
      <c r="D762" s="34"/>
    </row>
    <row r="763" spans="2:4" ht="16">
      <c r="B763" s="33"/>
      <c r="C763" s="33"/>
      <c r="D763" s="34"/>
    </row>
    <row r="764" spans="2:4" ht="16">
      <c r="B764" s="33"/>
      <c r="C764" s="33"/>
      <c r="D764" s="34"/>
    </row>
    <row r="765" spans="2:4" ht="16">
      <c r="B765" s="33"/>
      <c r="C765" s="33"/>
      <c r="D765" s="34"/>
    </row>
    <row r="766" spans="2:4" ht="16">
      <c r="B766" s="33"/>
      <c r="C766" s="33"/>
      <c r="D766" s="34"/>
    </row>
    <row r="767" spans="2:4" ht="16">
      <c r="B767" s="33"/>
      <c r="C767" s="33"/>
      <c r="D767" s="34"/>
    </row>
    <row r="768" spans="2:4" ht="16">
      <c r="B768" s="33"/>
      <c r="C768" s="33"/>
      <c r="D768" s="34"/>
    </row>
    <row r="769" spans="2:4" ht="16">
      <c r="B769" s="33"/>
      <c r="C769" s="33"/>
      <c r="D769" s="34"/>
    </row>
    <row r="770" spans="2:4" ht="16">
      <c r="B770" s="33"/>
      <c r="C770" s="33"/>
      <c r="D770" s="34"/>
    </row>
    <row r="771" spans="2:4" ht="16">
      <c r="B771" s="33"/>
      <c r="C771" s="33"/>
      <c r="D771" s="34"/>
    </row>
    <row r="772" spans="2:4" ht="16">
      <c r="B772" s="33"/>
      <c r="C772" s="33"/>
      <c r="D772" s="34"/>
    </row>
    <row r="773" spans="2:4" ht="16">
      <c r="B773" s="33"/>
      <c r="C773" s="33"/>
      <c r="D773" s="34"/>
    </row>
    <row r="774" spans="2:4" ht="16">
      <c r="B774" s="33"/>
      <c r="C774" s="33"/>
      <c r="D774" s="34"/>
    </row>
    <row r="775" spans="2:4" ht="16">
      <c r="B775" s="33"/>
      <c r="C775" s="33"/>
      <c r="D775" s="34"/>
    </row>
    <row r="776" spans="2:4" ht="16">
      <c r="B776" s="33"/>
      <c r="C776" s="33"/>
      <c r="D776" s="34"/>
    </row>
    <row r="777" spans="2:4" ht="16">
      <c r="B777" s="33"/>
      <c r="C777" s="33"/>
      <c r="D777" s="34"/>
    </row>
    <row r="778" spans="2:4" ht="16">
      <c r="B778" s="33"/>
      <c r="C778" s="33"/>
      <c r="D778" s="34"/>
    </row>
    <row r="779" spans="2:4" ht="16">
      <c r="B779" s="33"/>
      <c r="C779" s="33"/>
      <c r="D779" s="34"/>
    </row>
    <row r="780" spans="2:4" ht="16">
      <c r="B780" s="33"/>
      <c r="C780" s="33"/>
      <c r="D780" s="34"/>
    </row>
    <row r="781" spans="2:4" ht="16">
      <c r="B781" s="33"/>
      <c r="C781" s="33"/>
      <c r="D781" s="34"/>
    </row>
    <row r="782" spans="2:4" ht="16">
      <c r="B782" s="33"/>
      <c r="C782" s="33"/>
      <c r="D782" s="34"/>
    </row>
    <row r="783" spans="2:4" ht="16">
      <c r="B783" s="33"/>
      <c r="C783" s="33"/>
      <c r="D783" s="34"/>
    </row>
    <row r="784" spans="2:4" ht="16">
      <c r="B784" s="33"/>
      <c r="C784" s="33"/>
      <c r="D784" s="34"/>
    </row>
    <row r="785" spans="2:4" ht="16">
      <c r="B785" s="33"/>
      <c r="C785" s="33"/>
      <c r="D785" s="34"/>
    </row>
    <row r="786" spans="2:4" ht="16">
      <c r="B786" s="33"/>
      <c r="C786" s="33"/>
      <c r="D786" s="34"/>
    </row>
    <row r="787" spans="2:4" ht="16">
      <c r="B787" s="33"/>
      <c r="C787" s="33"/>
      <c r="D787" s="34"/>
    </row>
    <row r="788" spans="2:4" ht="16">
      <c r="B788" s="33"/>
      <c r="C788" s="33"/>
      <c r="D788" s="34"/>
    </row>
    <row r="789" spans="2:4" ht="16">
      <c r="B789" s="33"/>
      <c r="C789" s="33"/>
      <c r="D789" s="34"/>
    </row>
    <row r="790" spans="2:4" ht="16">
      <c r="B790" s="33"/>
      <c r="C790" s="33"/>
      <c r="D790" s="34"/>
    </row>
    <row r="791" spans="2:4" ht="16">
      <c r="B791" s="33"/>
      <c r="C791" s="33"/>
      <c r="D791" s="34"/>
    </row>
    <row r="792" spans="2:4" ht="16">
      <c r="B792" s="33"/>
      <c r="C792" s="33"/>
      <c r="D792" s="34"/>
    </row>
    <row r="793" spans="2:4" ht="16">
      <c r="B793" s="33"/>
      <c r="C793" s="33"/>
      <c r="D793" s="34"/>
    </row>
    <row r="794" spans="2:4" ht="16">
      <c r="B794" s="33"/>
      <c r="C794" s="33"/>
      <c r="D794" s="34"/>
    </row>
    <row r="795" spans="2:4" ht="16">
      <c r="B795" s="33"/>
      <c r="C795" s="33"/>
      <c r="D795" s="34"/>
    </row>
    <row r="796" spans="2:4" ht="16">
      <c r="B796" s="33"/>
      <c r="C796" s="33"/>
      <c r="D796" s="34"/>
    </row>
    <row r="797" spans="2:4" ht="16">
      <c r="B797" s="33"/>
      <c r="C797" s="33"/>
      <c r="D797" s="34"/>
    </row>
    <row r="798" spans="2:4" ht="16">
      <c r="B798" s="33"/>
      <c r="C798" s="33"/>
      <c r="D798" s="34"/>
    </row>
    <row r="799" spans="2:4" ht="16">
      <c r="B799" s="33"/>
      <c r="C799" s="33"/>
      <c r="D799" s="34"/>
    </row>
    <row r="800" spans="2:4" ht="16">
      <c r="B800" s="33"/>
      <c r="C800" s="33"/>
      <c r="D800" s="34"/>
    </row>
    <row r="801" spans="2:4" ht="16">
      <c r="B801" s="33"/>
      <c r="C801" s="33"/>
      <c r="D801" s="34"/>
    </row>
    <row r="802" spans="2:4" ht="16">
      <c r="B802" s="33"/>
      <c r="C802" s="33"/>
      <c r="D802" s="34"/>
    </row>
    <row r="803" spans="2:4" ht="16">
      <c r="B803" s="33"/>
      <c r="C803" s="33"/>
      <c r="D803" s="34"/>
    </row>
    <row r="804" spans="2:4" ht="16">
      <c r="B804" s="33"/>
      <c r="C804" s="33"/>
      <c r="D804" s="34"/>
    </row>
    <row r="805" spans="2:4" ht="16">
      <c r="B805" s="33"/>
      <c r="C805" s="33"/>
      <c r="D805" s="34"/>
    </row>
    <row r="806" spans="2:4" ht="16">
      <c r="B806" s="33"/>
      <c r="C806" s="33"/>
      <c r="D806" s="34"/>
    </row>
    <row r="807" spans="2:4" ht="16">
      <c r="B807" s="33"/>
      <c r="C807" s="33"/>
      <c r="D807" s="34"/>
    </row>
    <row r="808" spans="2:4" ht="16">
      <c r="B808" s="33"/>
      <c r="C808" s="33"/>
      <c r="D808" s="34"/>
    </row>
    <row r="809" spans="2:4" ht="16">
      <c r="B809" s="33"/>
      <c r="C809" s="33"/>
      <c r="D809" s="34"/>
    </row>
    <row r="810" spans="2:4" ht="16">
      <c r="B810" s="33"/>
      <c r="C810" s="33"/>
      <c r="D810" s="34"/>
    </row>
    <row r="811" spans="2:4" ht="16">
      <c r="B811" s="33"/>
      <c r="C811" s="33"/>
      <c r="D811" s="34"/>
    </row>
    <row r="812" spans="2:4" ht="16">
      <c r="B812" s="33"/>
      <c r="C812" s="33"/>
      <c r="D812" s="34"/>
    </row>
    <row r="813" spans="2:4" ht="16">
      <c r="B813" s="33"/>
      <c r="C813" s="33"/>
      <c r="D813" s="34"/>
    </row>
    <row r="814" spans="2:4" ht="16">
      <c r="B814" s="33"/>
      <c r="C814" s="33"/>
      <c r="D814" s="34"/>
    </row>
    <row r="815" spans="2:4" ht="16">
      <c r="B815" s="33"/>
      <c r="C815" s="33"/>
      <c r="D815" s="34"/>
    </row>
    <row r="816" spans="2:4" ht="16">
      <c r="B816" s="33"/>
      <c r="C816" s="33"/>
      <c r="D816" s="34"/>
    </row>
    <row r="817" spans="2:4" ht="16">
      <c r="B817" s="33"/>
      <c r="C817" s="33"/>
      <c r="D817" s="34"/>
    </row>
    <row r="818" spans="2:4" ht="16">
      <c r="B818" s="33"/>
      <c r="C818" s="33"/>
      <c r="D818" s="34"/>
    </row>
    <row r="819" spans="2:4" ht="16">
      <c r="B819" s="33"/>
      <c r="C819" s="33"/>
      <c r="D819" s="34"/>
    </row>
    <row r="820" spans="2:4" ht="16">
      <c r="B820" s="33"/>
      <c r="C820" s="33"/>
      <c r="D820" s="34"/>
    </row>
    <row r="821" spans="2:4" ht="16">
      <c r="B821" s="33"/>
      <c r="C821" s="33"/>
      <c r="D821" s="34"/>
    </row>
    <row r="822" spans="2:4" ht="16">
      <c r="B822" s="33"/>
      <c r="C822" s="33"/>
      <c r="D822" s="34"/>
    </row>
    <row r="823" spans="2:4" ht="16">
      <c r="B823" s="33"/>
      <c r="C823" s="33"/>
      <c r="D823" s="34"/>
    </row>
    <row r="824" spans="2:4" ht="16">
      <c r="B824" s="33"/>
      <c r="C824" s="33"/>
      <c r="D824" s="34"/>
    </row>
    <row r="825" spans="2:4" ht="16">
      <c r="B825" s="33"/>
      <c r="C825" s="33"/>
      <c r="D825" s="34"/>
    </row>
    <row r="826" spans="2:4" ht="16">
      <c r="B826" s="33"/>
      <c r="C826" s="33"/>
      <c r="D826" s="34"/>
    </row>
    <row r="827" spans="2:4" ht="16">
      <c r="B827" s="33"/>
      <c r="C827" s="33"/>
      <c r="D827" s="34"/>
    </row>
    <row r="828" spans="2:4" ht="16">
      <c r="B828" s="33"/>
      <c r="C828" s="33"/>
      <c r="D828" s="34"/>
    </row>
    <row r="829" spans="2:4" ht="16">
      <c r="B829" s="33"/>
      <c r="C829" s="33"/>
      <c r="D829" s="34"/>
    </row>
    <row r="830" spans="2:4" ht="16">
      <c r="B830" s="33"/>
      <c r="C830" s="33"/>
      <c r="D830" s="34"/>
    </row>
    <row r="831" spans="2:4" ht="16">
      <c r="B831" s="33"/>
      <c r="C831" s="33"/>
      <c r="D831" s="34"/>
    </row>
    <row r="832" spans="2:4" ht="16">
      <c r="B832" s="33"/>
      <c r="C832" s="33"/>
      <c r="D832" s="34"/>
    </row>
    <row r="833" spans="2:4" ht="16">
      <c r="B833" s="33"/>
      <c r="C833" s="33"/>
      <c r="D833" s="34"/>
    </row>
    <row r="834" spans="2:4" ht="16">
      <c r="B834" s="33"/>
      <c r="C834" s="33"/>
      <c r="D834" s="34"/>
    </row>
    <row r="835" spans="2:4" ht="16">
      <c r="B835" s="33"/>
      <c r="C835" s="33"/>
      <c r="D835" s="34"/>
    </row>
    <row r="836" spans="2:4" ht="16">
      <c r="B836" s="33"/>
      <c r="C836" s="33"/>
      <c r="D836" s="34"/>
    </row>
    <row r="837" spans="2:4" ht="16">
      <c r="B837" s="33"/>
      <c r="C837" s="33"/>
      <c r="D837" s="34"/>
    </row>
    <row r="838" spans="2:4" ht="16">
      <c r="B838" s="33"/>
      <c r="C838" s="33"/>
      <c r="D838" s="34"/>
    </row>
    <row r="839" spans="2:4" ht="16">
      <c r="B839" s="33"/>
      <c r="C839" s="33"/>
      <c r="D839" s="34"/>
    </row>
    <row r="840" spans="2:4" ht="16">
      <c r="B840" s="33"/>
      <c r="C840" s="33"/>
      <c r="D840" s="34"/>
    </row>
    <row r="841" spans="2:4" ht="16">
      <c r="B841" s="33"/>
      <c r="C841" s="33"/>
      <c r="D841" s="34"/>
    </row>
    <row r="842" spans="2:4" ht="16">
      <c r="B842" s="33"/>
      <c r="C842" s="33"/>
      <c r="D842" s="34"/>
    </row>
    <row r="843" spans="2:4" ht="16">
      <c r="B843" s="33"/>
      <c r="C843" s="33"/>
      <c r="D843" s="34"/>
    </row>
    <row r="844" spans="2:4" ht="16">
      <c r="B844" s="33"/>
      <c r="C844" s="33"/>
      <c r="D844" s="34"/>
    </row>
    <row r="845" spans="2:4" ht="16">
      <c r="B845" s="33"/>
      <c r="C845" s="33"/>
      <c r="D845" s="34"/>
    </row>
    <row r="846" spans="2:4" ht="16">
      <c r="B846" s="33"/>
      <c r="C846" s="33"/>
      <c r="D846" s="34"/>
    </row>
    <row r="847" spans="2:4" ht="16">
      <c r="B847" s="33"/>
      <c r="C847" s="33"/>
      <c r="D847" s="34"/>
    </row>
    <row r="848" spans="2:4" ht="16">
      <c r="B848" s="33"/>
      <c r="C848" s="33"/>
      <c r="D848" s="34"/>
    </row>
    <row r="849" spans="2:4" ht="16">
      <c r="B849" s="33"/>
      <c r="C849" s="33"/>
      <c r="D849" s="34"/>
    </row>
    <row r="850" spans="2:4" ht="16">
      <c r="B850" s="33"/>
      <c r="C850" s="33"/>
      <c r="D850" s="34"/>
    </row>
    <row r="851" spans="2:4" ht="16">
      <c r="B851" s="33"/>
      <c r="C851" s="33"/>
      <c r="D851" s="34"/>
    </row>
    <row r="852" spans="2:4" ht="16">
      <c r="B852" s="33"/>
      <c r="C852" s="33"/>
      <c r="D852" s="34"/>
    </row>
    <row r="853" spans="2:4" ht="16">
      <c r="B853" s="33"/>
      <c r="C853" s="33"/>
      <c r="D853" s="34"/>
    </row>
    <row r="854" spans="2:4" ht="16">
      <c r="B854" s="33"/>
      <c r="C854" s="33"/>
      <c r="D854" s="34"/>
    </row>
    <row r="855" spans="2:4" ht="16">
      <c r="B855" s="33"/>
      <c r="C855" s="33"/>
      <c r="D855" s="34"/>
    </row>
    <row r="856" spans="2:4" ht="16">
      <c r="B856" s="33"/>
      <c r="C856" s="33"/>
      <c r="D856" s="34"/>
    </row>
    <row r="857" spans="2:4" ht="16">
      <c r="B857" s="33"/>
      <c r="C857" s="33"/>
      <c r="D857" s="34"/>
    </row>
    <row r="858" spans="2:4" ht="16">
      <c r="B858" s="33"/>
      <c r="C858" s="33"/>
      <c r="D858" s="34"/>
    </row>
    <row r="859" spans="2:4" ht="16">
      <c r="B859" s="33"/>
      <c r="C859" s="33"/>
      <c r="D859" s="34"/>
    </row>
    <row r="860" spans="2:4" ht="16">
      <c r="B860" s="33"/>
      <c r="C860" s="33"/>
      <c r="D860" s="34"/>
    </row>
    <row r="861" spans="2:4" ht="16">
      <c r="B861" s="33"/>
      <c r="C861" s="33"/>
      <c r="D861" s="34"/>
    </row>
    <row r="862" spans="2:4" ht="16">
      <c r="B862" s="33"/>
      <c r="C862" s="33"/>
      <c r="D862" s="34"/>
    </row>
    <row r="863" spans="2:4" ht="16">
      <c r="B863" s="33"/>
      <c r="C863" s="33"/>
      <c r="D863" s="34"/>
    </row>
    <row r="864" spans="2:4" ht="16">
      <c r="B864" s="33"/>
      <c r="C864" s="33"/>
      <c r="D864" s="34"/>
    </row>
    <row r="865" spans="2:4" ht="16">
      <c r="B865" s="33"/>
      <c r="C865" s="33"/>
      <c r="D865" s="34"/>
    </row>
    <row r="866" spans="2:4" ht="16">
      <c r="B866" s="33"/>
      <c r="C866" s="33"/>
      <c r="D866" s="34"/>
    </row>
    <row r="867" spans="2:4" ht="16">
      <c r="B867" s="33"/>
      <c r="C867" s="33"/>
      <c r="D867" s="34"/>
    </row>
    <row r="868" spans="2:4" ht="16">
      <c r="B868" s="33"/>
      <c r="C868" s="33"/>
      <c r="D868" s="34"/>
    </row>
    <row r="869" spans="2:4" ht="16">
      <c r="B869" s="33"/>
      <c r="C869" s="33"/>
      <c r="D869" s="34"/>
    </row>
    <row r="870" spans="2:4" ht="16">
      <c r="B870" s="33"/>
      <c r="C870" s="33"/>
      <c r="D870" s="34"/>
    </row>
    <row r="871" spans="2:4" ht="16">
      <c r="B871" s="33"/>
      <c r="C871" s="33"/>
      <c r="D871" s="34"/>
    </row>
    <row r="872" spans="2:4" ht="16">
      <c r="B872" s="33"/>
      <c r="C872" s="33"/>
      <c r="D872" s="34"/>
    </row>
    <row r="873" spans="2:4" ht="16">
      <c r="B873" s="33"/>
      <c r="C873" s="33"/>
      <c r="D873" s="34"/>
    </row>
    <row r="874" spans="2:4" ht="16">
      <c r="B874" s="33"/>
      <c r="C874" s="33"/>
      <c r="D874" s="34"/>
    </row>
    <row r="875" spans="2:4" ht="16">
      <c r="B875" s="33"/>
      <c r="C875" s="33"/>
      <c r="D875" s="34"/>
    </row>
    <row r="876" spans="2:4" ht="16">
      <c r="B876" s="33"/>
      <c r="C876" s="33"/>
      <c r="D876" s="34"/>
    </row>
    <row r="877" spans="2:4" ht="16">
      <c r="B877" s="33"/>
      <c r="C877" s="33"/>
      <c r="D877" s="34"/>
    </row>
    <row r="878" spans="2:4" ht="16">
      <c r="B878" s="33"/>
      <c r="C878" s="33"/>
      <c r="D878" s="34"/>
    </row>
    <row r="879" spans="2:4" ht="16">
      <c r="B879" s="33"/>
      <c r="C879" s="33"/>
      <c r="D879" s="34"/>
    </row>
    <row r="880" spans="2:4" ht="16">
      <c r="B880" s="33"/>
      <c r="C880" s="33"/>
      <c r="D880" s="34"/>
    </row>
    <row r="881" spans="2:4" ht="16">
      <c r="B881" s="33"/>
      <c r="C881" s="33"/>
      <c r="D881" s="34"/>
    </row>
    <row r="882" spans="2:4" ht="16">
      <c r="B882" s="33"/>
      <c r="C882" s="33"/>
      <c r="D882" s="34"/>
    </row>
    <row r="883" spans="2:4" ht="16">
      <c r="B883" s="33"/>
      <c r="C883" s="33"/>
      <c r="D883" s="34"/>
    </row>
    <row r="884" spans="2:4" ht="16">
      <c r="B884" s="33"/>
      <c r="C884" s="33"/>
      <c r="D884" s="34"/>
    </row>
    <row r="885" spans="2:4" ht="16">
      <c r="B885" s="33"/>
      <c r="C885" s="33"/>
      <c r="D885" s="34"/>
    </row>
    <row r="886" spans="2:4" ht="16">
      <c r="B886" s="33"/>
      <c r="C886" s="33"/>
      <c r="D886" s="34"/>
    </row>
    <row r="887" spans="2:4" ht="16">
      <c r="B887" s="33"/>
      <c r="C887" s="33"/>
      <c r="D887" s="34"/>
    </row>
    <row r="888" spans="2:4" ht="16">
      <c r="B888" s="33"/>
      <c r="C888" s="33"/>
      <c r="D888" s="34"/>
    </row>
    <row r="889" spans="2:4" ht="16">
      <c r="B889" s="33"/>
      <c r="C889" s="33"/>
      <c r="D889" s="34"/>
    </row>
    <row r="890" spans="2:4" ht="16">
      <c r="B890" s="33"/>
      <c r="C890" s="33"/>
      <c r="D890" s="34"/>
    </row>
    <row r="891" spans="2:4" ht="16">
      <c r="B891" s="33"/>
      <c r="C891" s="33"/>
      <c r="D891" s="34"/>
    </row>
    <row r="892" spans="2:4" ht="16">
      <c r="B892" s="33"/>
      <c r="C892" s="33"/>
      <c r="D892" s="34"/>
    </row>
    <row r="893" spans="2:4" ht="16">
      <c r="B893" s="33"/>
      <c r="C893" s="33"/>
      <c r="D893" s="34"/>
    </row>
    <row r="894" spans="2:4" ht="16">
      <c r="B894" s="33"/>
      <c r="C894" s="33"/>
      <c r="D894" s="34"/>
    </row>
    <row r="895" spans="2:4" ht="16">
      <c r="B895" s="33"/>
      <c r="C895" s="33"/>
      <c r="D895" s="34"/>
    </row>
    <row r="896" spans="2:4" ht="16">
      <c r="B896" s="33"/>
      <c r="C896" s="33"/>
      <c r="D896" s="34"/>
    </row>
    <row r="897" spans="2:4" ht="16">
      <c r="B897" s="33"/>
      <c r="C897" s="33"/>
      <c r="D897" s="34"/>
    </row>
    <row r="898" spans="2:4" ht="16">
      <c r="B898" s="33"/>
      <c r="C898" s="33"/>
      <c r="D898" s="34"/>
    </row>
    <row r="899" spans="2:4" ht="16">
      <c r="B899" s="33"/>
      <c r="C899" s="33"/>
      <c r="D899" s="34"/>
    </row>
    <row r="900" spans="2:4" ht="16">
      <c r="B900" s="33"/>
      <c r="C900" s="33"/>
      <c r="D900" s="34"/>
    </row>
    <row r="901" spans="2:4" ht="16">
      <c r="B901" s="33"/>
      <c r="C901" s="33"/>
      <c r="D901" s="34"/>
    </row>
    <row r="902" spans="2:4" ht="16">
      <c r="B902" s="33"/>
      <c r="C902" s="33"/>
      <c r="D902" s="34"/>
    </row>
    <row r="903" spans="2:4" ht="16">
      <c r="B903" s="33"/>
      <c r="C903" s="33"/>
      <c r="D903" s="34"/>
    </row>
    <row r="904" spans="2:4" ht="16">
      <c r="B904" s="33"/>
      <c r="C904" s="33"/>
      <c r="D904" s="34"/>
    </row>
    <row r="905" spans="2:4" ht="16">
      <c r="B905" s="33"/>
      <c r="C905" s="33"/>
      <c r="D905" s="34"/>
    </row>
    <row r="906" spans="2:4" ht="16">
      <c r="B906" s="33"/>
      <c r="C906" s="33"/>
      <c r="D906" s="34"/>
    </row>
    <row r="907" spans="2:4" ht="16">
      <c r="B907" s="33"/>
      <c r="C907" s="33"/>
      <c r="D907" s="34"/>
    </row>
    <row r="908" spans="2:4" ht="16">
      <c r="B908" s="33"/>
      <c r="C908" s="33"/>
      <c r="D908" s="34"/>
    </row>
    <row r="909" spans="2:4" ht="16">
      <c r="B909" s="33"/>
      <c r="C909" s="33"/>
      <c r="D909" s="34"/>
    </row>
    <row r="910" spans="2:4" ht="16">
      <c r="B910" s="33"/>
      <c r="C910" s="33"/>
      <c r="D910" s="34"/>
    </row>
    <row r="911" spans="2:4" ht="16">
      <c r="B911" s="33"/>
      <c r="C911" s="33"/>
      <c r="D911" s="34"/>
    </row>
    <row r="912" spans="2:4" ht="16">
      <c r="B912" s="33"/>
      <c r="C912" s="33"/>
      <c r="D912" s="34"/>
    </row>
    <row r="913" spans="2:4" ht="16">
      <c r="B913" s="33"/>
      <c r="C913" s="33"/>
      <c r="D913" s="34"/>
    </row>
    <row r="914" spans="2:4" ht="16">
      <c r="B914" s="33"/>
      <c r="C914" s="33"/>
      <c r="D914" s="34"/>
    </row>
    <row r="915" spans="2:4" ht="16">
      <c r="B915" s="33"/>
      <c r="C915" s="33"/>
      <c r="D915" s="34"/>
    </row>
    <row r="916" spans="2:4" ht="16">
      <c r="B916" s="33"/>
      <c r="C916" s="33"/>
      <c r="D916" s="34"/>
    </row>
    <row r="917" spans="2:4" ht="16">
      <c r="B917" s="33"/>
      <c r="C917" s="33"/>
      <c r="D917" s="34"/>
    </row>
    <row r="918" spans="2:4" ht="16">
      <c r="B918" s="33"/>
      <c r="C918" s="33"/>
      <c r="D918" s="34"/>
    </row>
    <row r="919" spans="2:4" ht="16">
      <c r="B919" s="33"/>
      <c r="C919" s="33"/>
      <c r="D919" s="34"/>
    </row>
    <row r="920" spans="2:4" ht="16">
      <c r="B920" s="33"/>
      <c r="C920" s="33"/>
      <c r="D920" s="34"/>
    </row>
    <row r="921" spans="2:4" ht="16">
      <c r="B921" s="33"/>
      <c r="C921" s="33"/>
      <c r="D921" s="34"/>
    </row>
    <row r="922" spans="2:4" ht="16">
      <c r="B922" s="33"/>
      <c r="C922" s="33"/>
      <c r="D922" s="34"/>
    </row>
    <row r="923" spans="2:4" ht="16">
      <c r="B923" s="33"/>
      <c r="C923" s="33"/>
      <c r="D923" s="34"/>
    </row>
    <row r="924" spans="2:4" ht="16">
      <c r="B924" s="33"/>
      <c r="C924" s="33"/>
      <c r="D924" s="34"/>
    </row>
    <row r="925" spans="2:4" ht="16">
      <c r="B925" s="33"/>
      <c r="C925" s="33"/>
      <c r="D925" s="34"/>
    </row>
    <row r="926" spans="2:4" ht="16">
      <c r="B926" s="33"/>
      <c r="C926" s="33"/>
      <c r="D926" s="34"/>
    </row>
    <row r="927" spans="2:4" ht="16">
      <c r="B927" s="33"/>
      <c r="C927" s="33"/>
      <c r="D927" s="34"/>
    </row>
    <row r="928" spans="2:4" ht="16">
      <c r="B928" s="33"/>
      <c r="C928" s="33"/>
      <c r="D928" s="34"/>
    </row>
    <row r="929" spans="2:4" ht="16">
      <c r="B929" s="33"/>
      <c r="C929" s="33"/>
      <c r="D929" s="34"/>
    </row>
    <row r="930" spans="2:4" ht="16">
      <c r="B930" s="33"/>
      <c r="C930" s="33"/>
      <c r="D930" s="34"/>
    </row>
    <row r="931" spans="2:4" ht="16">
      <c r="B931" s="33"/>
      <c r="C931" s="33"/>
      <c r="D931" s="34"/>
    </row>
    <row r="932" spans="2:4" ht="16">
      <c r="B932" s="33"/>
      <c r="C932" s="33"/>
      <c r="D932" s="34"/>
    </row>
    <row r="933" spans="2:4" ht="16">
      <c r="B933" s="33"/>
      <c r="C933" s="33"/>
      <c r="D933" s="34"/>
    </row>
    <row r="934" spans="2:4" ht="16">
      <c r="B934" s="33"/>
      <c r="C934" s="33"/>
      <c r="D934" s="34"/>
    </row>
    <row r="935" spans="2:4" ht="16">
      <c r="B935" s="33"/>
      <c r="C935" s="33"/>
      <c r="D935" s="34"/>
    </row>
    <row r="936" spans="2:4" ht="16">
      <c r="B936" s="33"/>
      <c r="C936" s="33"/>
      <c r="D936" s="34"/>
    </row>
    <row r="937" spans="2:4" ht="16">
      <c r="B937" s="33"/>
      <c r="C937" s="33"/>
      <c r="D937" s="34"/>
    </row>
    <row r="938" spans="2:4" ht="16">
      <c r="B938" s="33"/>
      <c r="C938" s="33"/>
      <c r="D938" s="34"/>
    </row>
    <row r="939" spans="2:4" ht="16">
      <c r="B939" s="33"/>
      <c r="C939" s="33"/>
      <c r="D939" s="34"/>
    </row>
    <row r="940" spans="2:4" ht="16">
      <c r="B940" s="33"/>
      <c r="C940" s="33"/>
      <c r="D940" s="34"/>
    </row>
    <row r="941" spans="2:4" ht="16">
      <c r="B941" s="33"/>
      <c r="C941" s="33"/>
      <c r="D941" s="34"/>
    </row>
    <row r="942" spans="2:4" ht="16">
      <c r="B942" s="33"/>
      <c r="C942" s="33"/>
      <c r="D942" s="34"/>
    </row>
    <row r="943" spans="2:4" ht="16">
      <c r="B943" s="33"/>
      <c r="C943" s="33"/>
      <c r="D943" s="34"/>
    </row>
    <row r="944" spans="2:4" ht="16">
      <c r="B944" s="33"/>
      <c r="C944" s="33"/>
      <c r="D944" s="34"/>
    </row>
    <row r="945" spans="2:4" ht="16">
      <c r="B945" s="33"/>
      <c r="C945" s="33"/>
      <c r="D945" s="34"/>
    </row>
    <row r="946" spans="2:4" ht="16">
      <c r="B946" s="33"/>
      <c r="C946" s="33"/>
      <c r="D946" s="34"/>
    </row>
    <row r="947" spans="2:4" ht="16">
      <c r="B947" s="33"/>
      <c r="C947" s="33"/>
      <c r="D947" s="34"/>
    </row>
    <row r="948" spans="2:4" ht="16">
      <c r="B948" s="33"/>
      <c r="C948" s="33"/>
      <c r="D948" s="34"/>
    </row>
    <row r="949" spans="2:4" ht="16">
      <c r="B949" s="33"/>
      <c r="C949" s="33"/>
      <c r="D949" s="34"/>
    </row>
    <row r="950" spans="2:4" ht="16">
      <c r="B950" s="33"/>
      <c r="C950" s="33"/>
      <c r="D950" s="34"/>
    </row>
    <row r="951" spans="2:4" ht="16">
      <c r="B951" s="33"/>
      <c r="C951" s="33"/>
      <c r="D951" s="34"/>
    </row>
    <row r="952" spans="2:4" ht="16">
      <c r="B952" s="33"/>
      <c r="C952" s="33"/>
      <c r="D952" s="34"/>
    </row>
    <row r="953" spans="2:4" ht="16">
      <c r="B953" s="33"/>
      <c r="C953" s="33"/>
      <c r="D953" s="34"/>
    </row>
    <row r="954" spans="2:4" ht="16">
      <c r="B954" s="33"/>
      <c r="C954" s="33"/>
      <c r="D954" s="34"/>
    </row>
    <row r="955" spans="2:4" ht="16">
      <c r="B955" s="33"/>
      <c r="C955" s="33"/>
      <c r="D955" s="34"/>
    </row>
    <row r="956" spans="2:4" ht="16">
      <c r="B956" s="33"/>
      <c r="C956" s="33"/>
      <c r="D956" s="34"/>
    </row>
    <row r="957" spans="2:4" ht="16">
      <c r="B957" s="33"/>
      <c r="C957" s="33"/>
      <c r="D957" s="34"/>
    </row>
    <row r="958" spans="2:4" ht="16">
      <c r="B958" s="33"/>
      <c r="C958" s="33"/>
      <c r="D958" s="34"/>
    </row>
    <row r="959" spans="2:4" ht="16">
      <c r="B959" s="33"/>
      <c r="C959" s="33"/>
      <c r="D959" s="34"/>
    </row>
    <row r="960" spans="2:4" ht="16">
      <c r="B960" s="33"/>
      <c r="C960" s="33"/>
      <c r="D960" s="34"/>
    </row>
    <row r="961" spans="2:4" ht="16">
      <c r="B961" s="33"/>
      <c r="C961" s="33"/>
      <c r="D961" s="34"/>
    </row>
    <row r="962" spans="2:4" ht="16">
      <c r="B962" s="33"/>
      <c r="C962" s="33"/>
      <c r="D962" s="34"/>
    </row>
    <row r="963" spans="2:4" ht="16">
      <c r="B963" s="33"/>
      <c r="C963" s="33"/>
      <c r="D963" s="34"/>
    </row>
    <row r="964" spans="2:4" ht="16">
      <c r="B964" s="33"/>
      <c r="C964" s="33"/>
      <c r="D964" s="34"/>
    </row>
    <row r="965" spans="2:4" ht="16">
      <c r="B965" s="33"/>
      <c r="C965" s="33"/>
      <c r="D965" s="34"/>
    </row>
    <row r="966" spans="2:4" ht="16">
      <c r="B966" s="33"/>
      <c r="C966" s="33"/>
      <c r="D966" s="34"/>
    </row>
    <row r="967" spans="2:4" ht="16">
      <c r="B967" s="33"/>
      <c r="C967" s="33"/>
      <c r="D967" s="34"/>
    </row>
    <row r="968" spans="2:4" ht="16">
      <c r="B968" s="33"/>
      <c r="C968" s="33"/>
      <c r="D968" s="34"/>
    </row>
    <row r="969" spans="2:4" ht="16">
      <c r="B969" s="33"/>
      <c r="C969" s="33"/>
      <c r="D969" s="34"/>
    </row>
    <row r="970" spans="2:4" ht="16">
      <c r="B970" s="33"/>
      <c r="C970" s="33"/>
      <c r="D970" s="34"/>
    </row>
    <row r="971" spans="2:4" ht="16">
      <c r="B971" s="33"/>
      <c r="C971" s="33"/>
      <c r="D971" s="34"/>
    </row>
    <row r="972" spans="2:4" ht="16">
      <c r="B972" s="33"/>
      <c r="C972" s="33"/>
      <c r="D972" s="34"/>
    </row>
    <row r="973" spans="2:4" ht="16">
      <c r="B973" s="33"/>
      <c r="C973" s="33"/>
      <c r="D973" s="34"/>
    </row>
    <row r="974" spans="2:4" ht="16">
      <c r="B974" s="33"/>
      <c r="C974" s="33"/>
      <c r="D974" s="34"/>
    </row>
    <row r="975" spans="2:4" ht="16">
      <c r="B975" s="33"/>
      <c r="C975" s="33"/>
      <c r="D975" s="34"/>
    </row>
    <row r="976" spans="2:4" ht="16">
      <c r="B976" s="33"/>
      <c r="C976" s="33"/>
      <c r="D976" s="34"/>
    </row>
    <row r="977" spans="2:4" ht="16">
      <c r="B977" s="33"/>
      <c r="C977" s="33"/>
      <c r="D977" s="34"/>
    </row>
    <row r="978" spans="2:4" ht="16">
      <c r="B978" s="33"/>
      <c r="C978" s="33"/>
      <c r="D978" s="34"/>
    </row>
    <row r="979" spans="2:4" ht="16">
      <c r="B979" s="33"/>
      <c r="C979" s="33"/>
      <c r="D979" s="34"/>
    </row>
    <row r="980" spans="2:4" ht="16">
      <c r="B980" s="33"/>
      <c r="C980" s="33"/>
      <c r="D980" s="34"/>
    </row>
    <row r="981" spans="2:4" ht="16">
      <c r="B981" s="33"/>
      <c r="C981" s="33"/>
      <c r="D981" s="34"/>
    </row>
    <row r="982" spans="2:4" ht="16">
      <c r="B982" s="33"/>
      <c r="C982" s="33"/>
      <c r="D982" s="34"/>
    </row>
    <row r="983" spans="2:4" ht="16">
      <c r="B983" s="33"/>
      <c r="C983" s="33"/>
      <c r="D983" s="34"/>
    </row>
    <row r="984" spans="2:4" ht="16">
      <c r="B984" s="33"/>
      <c r="C984" s="33"/>
      <c r="D984" s="34"/>
    </row>
    <row r="985" spans="2:4" ht="16">
      <c r="B985" s="33"/>
      <c r="C985" s="33"/>
      <c r="D985" s="34"/>
    </row>
    <row r="986" spans="2:4" ht="16">
      <c r="B986" s="33"/>
      <c r="C986" s="33"/>
      <c r="D986" s="34"/>
    </row>
    <row r="987" spans="2:4" ht="16">
      <c r="B987" s="33"/>
      <c r="C987" s="33"/>
      <c r="D987" s="34"/>
    </row>
    <row r="988" spans="2:4" ht="16">
      <c r="B988" s="33"/>
      <c r="C988" s="33"/>
      <c r="D988" s="34"/>
    </row>
    <row r="989" spans="2:4" ht="16">
      <c r="B989" s="33"/>
      <c r="C989" s="33"/>
      <c r="D989" s="34"/>
    </row>
    <row r="990" spans="2:4" ht="16">
      <c r="B990" s="33"/>
      <c r="C990" s="33"/>
      <c r="D990" s="34"/>
    </row>
    <row r="991" spans="2:4" ht="16">
      <c r="B991" s="33"/>
      <c r="C991" s="33"/>
      <c r="D991" s="34"/>
    </row>
    <row r="992" spans="2:4" ht="16">
      <c r="B992" s="33"/>
      <c r="C992" s="33"/>
      <c r="D992" s="34"/>
    </row>
    <row r="993" spans="2:4" ht="16">
      <c r="B993" s="33"/>
      <c r="C993" s="33"/>
      <c r="D993" s="34"/>
    </row>
    <row r="994" spans="2:4" ht="16">
      <c r="B994" s="33"/>
      <c r="C994" s="33"/>
      <c r="D994" s="34"/>
    </row>
    <row r="995" spans="2:4" ht="16">
      <c r="B995" s="33"/>
      <c r="C995" s="33"/>
      <c r="D995" s="34"/>
    </row>
    <row r="996" spans="2:4" ht="16">
      <c r="B996" s="33"/>
      <c r="C996" s="33"/>
      <c r="D996" s="34"/>
    </row>
    <row r="997" spans="2:4" ht="16">
      <c r="B997" s="33"/>
      <c r="C997" s="33"/>
      <c r="D997" s="34"/>
    </row>
    <row r="998" spans="2:4" ht="16">
      <c r="B998" s="33"/>
      <c r="C998" s="33"/>
      <c r="D998" s="34"/>
    </row>
    <row r="999" spans="2:4" ht="16">
      <c r="B999" s="33"/>
      <c r="C999" s="33"/>
      <c r="D999" s="34"/>
    </row>
    <row r="1000" spans="2:4" ht="16">
      <c r="B1000" s="33"/>
      <c r="C1000" s="33"/>
      <c r="D1000" s="34"/>
    </row>
  </sheetData>
  <sheetProtection algorithmName="SHA-512" hashValue="EJCUcFLD1udDkJX6tdg6J/NW+SdvNKec3Oa5CArcEpovxj7FfvuRmBRhTeFo/SQ0NXxzqzo220z04a8OUERHtw==" saltValue="YKdVrUtFzTIaiM1Syx+QtA==" spinCount="100000" sheet="1" objects="1" scenarios="1"/>
  <mergeCells count="25">
    <mergeCell ref="B8:B9"/>
    <mergeCell ref="B10:B13"/>
    <mergeCell ref="B14:B15"/>
    <mergeCell ref="B18:B20"/>
    <mergeCell ref="B21:B23"/>
    <mergeCell ref="B24:B29"/>
    <mergeCell ref="B32:B34"/>
    <mergeCell ref="B35:B40"/>
    <mergeCell ref="B41:B45"/>
    <mergeCell ref="B46:B48"/>
    <mergeCell ref="B49:B54"/>
    <mergeCell ref="B55:B57"/>
    <mergeCell ref="B58:B61"/>
    <mergeCell ref="B64:B67"/>
    <mergeCell ref="B111:B116"/>
    <mergeCell ref="B117:B123"/>
    <mergeCell ref="B126:B128"/>
    <mergeCell ref="B129:B133"/>
    <mergeCell ref="B68:B73"/>
    <mergeCell ref="B74:B78"/>
    <mergeCell ref="B81:B86"/>
    <mergeCell ref="B87:B90"/>
    <mergeCell ref="B91:B96"/>
    <mergeCell ref="B99:B102"/>
    <mergeCell ref="B103:B110"/>
  </mergeCells>
  <pageMargins left="0.7" right="0.7" top="0.75" bottom="0.75" header="0.3" footer="0.3"/>
  <pageSetup scale="41" fitToHeight="0" orientation="portrait" horizontalDpi="0" verticalDpi="0"/>
  <headerFooter>
    <oddFooter>&amp;L&amp;"Arial,Regular"&amp;K000000&amp;D&amp;C&amp;"Arial,Regular"&amp;K000000&amp;A, Page: &amp;P of &amp;N&amp;R&amp;"Arial,Regular"&amp;K0F0F0FCopyright Lawrence Berkeley National Laboratory 2022</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A58C3-8BB2-7340-AD68-5F21C4A1E18B}">
  <sheetPr>
    <tabColor theme="7"/>
    <pageSetUpPr fitToPage="1"/>
  </sheetPr>
  <dimension ref="B2:M26"/>
  <sheetViews>
    <sheetView showGridLines="0" zoomScaleNormal="100" workbookViewId="0"/>
  </sheetViews>
  <sheetFormatPr baseColWidth="10" defaultColWidth="10.83203125" defaultRowHeight="13" customHeight="1"/>
  <cols>
    <col min="1" max="1" width="2.1640625" style="21" customWidth="1"/>
    <col min="2" max="3" width="10.83203125" style="21" customWidth="1"/>
    <col min="4" max="4" width="10.6640625" style="21" customWidth="1"/>
    <col min="5" max="16384" width="10.83203125" style="21"/>
  </cols>
  <sheetData>
    <row r="2" spans="2:4" ht="20" customHeight="1">
      <c r="B2" s="22"/>
      <c r="D2" s="22"/>
    </row>
    <row r="3" spans="2:4" ht="20" customHeight="1">
      <c r="B3" s="23"/>
      <c r="D3" s="23"/>
    </row>
    <row r="4" spans="2:4" ht="20" customHeight="1">
      <c r="B4" s="23"/>
    </row>
    <row r="5" spans="2:4" ht="20" customHeight="1">
      <c r="B5" s="23"/>
      <c r="D5" s="23"/>
    </row>
    <row r="6" spans="2:4" ht="13" customHeight="1">
      <c r="B6" s="22"/>
    </row>
    <row r="7" spans="2:4" ht="13" customHeight="1">
      <c r="B7" s="25"/>
      <c r="D7" s="23"/>
    </row>
    <row r="8" spans="2:4" ht="13" customHeight="1">
      <c r="B8" s="25"/>
    </row>
    <row r="9" spans="2:4" ht="13" customHeight="1">
      <c r="B9" s="25"/>
    </row>
    <row r="10" spans="2:4" ht="13" customHeight="1">
      <c r="B10" s="25"/>
    </row>
    <row r="11" spans="2:4" ht="13" customHeight="1">
      <c r="B11" s="25"/>
    </row>
    <row r="12" spans="2:4" ht="13" customHeight="1">
      <c r="B12" s="24"/>
    </row>
    <row r="13" spans="2:4" ht="13" customHeight="1">
      <c r="B13" s="23"/>
    </row>
    <row r="14" spans="2:4" ht="13" customHeight="1">
      <c r="B14" s="24"/>
    </row>
    <row r="15" spans="2:4" ht="13" customHeight="1">
      <c r="B15" s="23"/>
    </row>
    <row r="16" spans="2:4" ht="13" customHeight="1">
      <c r="B16" s="23"/>
    </row>
    <row r="17" spans="2:13" ht="13" customHeight="1">
      <c r="B17" s="23"/>
    </row>
    <row r="18" spans="2:13" ht="13" customHeight="1">
      <c r="B18" s="23"/>
    </row>
    <row r="19" spans="2:13" ht="13" customHeight="1">
      <c r="B19" s="23"/>
    </row>
    <row r="20" spans="2:13" ht="13" customHeight="1">
      <c r="B20" s="23"/>
    </row>
    <row r="21" spans="2:13" s="38" customFormat="1" ht="20.25" customHeight="1">
      <c r="B21" s="118" t="s">
        <v>944</v>
      </c>
      <c r="C21" s="117" t="s">
        <v>947</v>
      </c>
      <c r="D21" s="117"/>
      <c r="E21" s="117"/>
      <c r="F21" s="117"/>
      <c r="G21" s="117"/>
      <c r="I21" s="43"/>
      <c r="J21" s="42"/>
      <c r="K21" s="41"/>
      <c r="L21" s="40"/>
      <c r="M21" s="39"/>
    </row>
    <row r="22" spans="2:13" s="38" customFormat="1" ht="20.25" customHeight="1">
      <c r="B22" s="119"/>
      <c r="C22" s="114" t="s">
        <v>945</v>
      </c>
      <c r="D22" s="115"/>
      <c r="E22" s="115"/>
      <c r="F22" s="115"/>
      <c r="G22" s="116"/>
    </row>
    <row r="23" spans="2:13" s="38" customFormat="1" ht="20.25" customHeight="1">
      <c r="B23" s="119"/>
      <c r="C23" s="111" t="s">
        <v>946</v>
      </c>
      <c r="D23" s="112"/>
      <c r="E23" s="112"/>
      <c r="F23" s="112"/>
      <c r="G23" s="113"/>
    </row>
    <row r="24" spans="2:13" s="38" customFormat="1" ht="20.25" customHeight="1">
      <c r="B24" s="119"/>
      <c r="C24" s="108" t="s">
        <v>948</v>
      </c>
      <c r="D24" s="109"/>
      <c r="E24" s="109"/>
      <c r="F24" s="109"/>
      <c r="G24" s="110"/>
    </row>
    <row r="25" spans="2:13" s="38" customFormat="1" ht="20.25" customHeight="1">
      <c r="B25" s="120"/>
      <c r="C25" s="104">
        <v>0</v>
      </c>
      <c r="D25" s="105">
        <v>1</v>
      </c>
      <c r="E25" s="106">
        <v>2</v>
      </c>
      <c r="F25" s="71">
        <v>3</v>
      </c>
      <c r="G25" s="107">
        <v>4</v>
      </c>
    </row>
    <row r="26" spans="2:13" s="38" customFormat="1" ht="13" customHeight="1">
      <c r="B26" s="46"/>
      <c r="C26" s="47"/>
      <c r="D26" s="47"/>
      <c r="E26" s="48"/>
      <c r="F26" s="48"/>
      <c r="G26" s="48"/>
    </row>
  </sheetData>
  <sheetProtection algorithmName="SHA-512" hashValue="DZHCXo9octysCn6I4yeQEqhuVac6w0ytD43WXtZRSG8TvFSAbr6LkwP6PvbwpnnnvbwnBAIDypAYTofH+O/mnw==" saltValue="k1+WXmqd8jmTSca3xLe1EQ==" spinCount="100000" sheet="1" objects="1" scenarios="1"/>
  <mergeCells count="4">
    <mergeCell ref="C23:G23"/>
    <mergeCell ref="C22:G22"/>
    <mergeCell ref="C21:G21"/>
    <mergeCell ref="B21:B25"/>
  </mergeCells>
  <pageMargins left="0.7" right="0.7" top="0.75" bottom="0.75" header="0.3" footer="0.3"/>
  <pageSetup scale="44" fitToHeight="0" orientation="portrait" r:id="rId1"/>
  <headerFooter>
    <oddFooter>&amp;L&amp;"Arial,Regular"&amp;K000000&amp;D&amp;C&amp;"Arial,Regular"&amp;K000000&amp;A, Page: &amp;P of &amp;N&amp;R&amp;"Arial,Regular"&amp;K0D0D0DCopyright Lawrence Berkeley National Laboratory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ED9E6"/>
    <outlinePr summaryBelow="0" summaryRight="0"/>
    <pageSetUpPr fitToPage="1"/>
  </sheetPr>
  <dimension ref="B1:T50"/>
  <sheetViews>
    <sheetView zoomScaleNormal="100" workbookViewId="0"/>
  </sheetViews>
  <sheetFormatPr baseColWidth="10" defaultColWidth="12.6640625" defaultRowHeight="15.75" customHeight="1"/>
  <cols>
    <col min="1" max="1" width="2.1640625" style="20" customWidth="1"/>
    <col min="2" max="10" width="10.83203125" style="20" customWidth="1"/>
    <col min="11" max="19" width="10.5" style="20" customWidth="1"/>
    <col min="20" max="20" width="9.6640625" style="20" customWidth="1"/>
    <col min="21" max="16384" width="12.6640625" style="20"/>
  </cols>
  <sheetData>
    <row r="1" spans="2:20" s="21" customFormat="1" ht="13" customHeight="1"/>
    <row r="2" spans="2:20" s="21" customFormat="1" ht="20" customHeight="1"/>
    <row r="3" spans="2:20" ht="20" customHeight="1"/>
    <row r="4" spans="2:20" ht="20" customHeight="1"/>
    <row r="5" spans="2:20" ht="20" customHeight="1"/>
    <row r="6" spans="2:20" ht="13" customHeight="1"/>
    <row r="7" spans="2:20" ht="13">
      <c r="B7" s="126" t="s">
        <v>938</v>
      </c>
      <c r="C7" s="126"/>
      <c r="D7" s="126"/>
      <c r="E7" s="126"/>
      <c r="F7" s="126"/>
      <c r="G7" s="126"/>
      <c r="H7" s="126"/>
      <c r="I7" s="126"/>
      <c r="J7" s="126"/>
      <c r="K7" s="126"/>
      <c r="L7" s="126"/>
      <c r="M7" s="126"/>
      <c r="N7" s="126"/>
      <c r="O7" s="126"/>
      <c r="P7" s="126"/>
      <c r="Q7" s="126"/>
      <c r="R7" s="126"/>
      <c r="S7" s="126"/>
      <c r="T7" s="126"/>
    </row>
    <row r="8" spans="2:20" ht="13">
      <c r="B8" s="123" t="s">
        <v>0</v>
      </c>
      <c r="C8" s="123"/>
      <c r="D8" s="123"/>
      <c r="E8" s="123"/>
      <c r="F8" s="123"/>
      <c r="G8" s="123"/>
      <c r="H8" s="123"/>
      <c r="I8" s="123"/>
      <c r="J8" s="123"/>
      <c r="K8" s="121" t="s">
        <v>1</v>
      </c>
      <c r="L8" s="121"/>
      <c r="M8" s="121"/>
      <c r="N8" s="121"/>
      <c r="O8" s="121"/>
      <c r="P8" s="121"/>
      <c r="Q8" s="121"/>
      <c r="R8" s="121"/>
      <c r="S8" s="121"/>
      <c r="T8" s="121"/>
    </row>
    <row r="9" spans="2:20" ht="13">
      <c r="B9" s="123" t="s">
        <v>2</v>
      </c>
      <c r="C9" s="123"/>
      <c r="D9" s="123"/>
      <c r="E9" s="123"/>
      <c r="F9" s="123"/>
      <c r="G9" s="123"/>
      <c r="H9" s="123"/>
      <c r="I9" s="123"/>
      <c r="J9" s="123"/>
      <c r="K9" s="121"/>
      <c r="L9" s="121"/>
      <c r="M9" s="121"/>
      <c r="N9" s="121"/>
      <c r="O9" s="121"/>
      <c r="P9" s="121"/>
      <c r="Q9" s="121"/>
      <c r="R9" s="121"/>
      <c r="S9" s="121"/>
      <c r="T9" s="121"/>
    </row>
    <row r="10" spans="2:20" ht="13">
      <c r="B10" s="123" t="s">
        <v>932</v>
      </c>
      <c r="C10" s="123"/>
      <c r="D10" s="123"/>
      <c r="E10" s="123"/>
      <c r="F10" s="123"/>
      <c r="G10" s="123"/>
      <c r="H10" s="123"/>
      <c r="I10" s="123"/>
      <c r="J10" s="123"/>
      <c r="K10" s="121"/>
      <c r="L10" s="121"/>
      <c r="M10" s="121"/>
      <c r="N10" s="121"/>
      <c r="O10" s="121"/>
      <c r="P10" s="121"/>
      <c r="Q10" s="121"/>
      <c r="R10" s="121"/>
      <c r="S10" s="121"/>
      <c r="T10" s="121"/>
    </row>
    <row r="11" spans="2:20" ht="13">
      <c r="B11" s="123" t="s">
        <v>933</v>
      </c>
      <c r="C11" s="123"/>
      <c r="D11" s="123"/>
      <c r="E11" s="123"/>
      <c r="F11" s="123"/>
      <c r="G11" s="123"/>
      <c r="H11" s="123"/>
      <c r="I11" s="123"/>
      <c r="J11" s="123"/>
      <c r="K11" s="121"/>
      <c r="L11" s="121"/>
      <c r="M11" s="121"/>
      <c r="N11" s="121"/>
      <c r="O11" s="121"/>
      <c r="P11" s="121"/>
      <c r="Q11" s="121"/>
      <c r="R11" s="121"/>
      <c r="S11" s="121"/>
      <c r="T11" s="121"/>
    </row>
    <row r="12" spans="2:20" ht="13">
      <c r="B12" s="123" t="s">
        <v>934</v>
      </c>
      <c r="C12" s="123"/>
      <c r="D12" s="123"/>
      <c r="E12" s="123"/>
      <c r="F12" s="123"/>
      <c r="G12" s="123"/>
      <c r="H12" s="123"/>
      <c r="I12" s="123"/>
      <c r="J12" s="123"/>
      <c r="K12" s="121"/>
      <c r="L12" s="121"/>
      <c r="M12" s="121"/>
      <c r="N12" s="121"/>
      <c r="O12" s="121"/>
      <c r="P12" s="121"/>
      <c r="Q12" s="121"/>
      <c r="R12" s="121"/>
      <c r="S12" s="121"/>
      <c r="T12" s="121"/>
    </row>
    <row r="13" spans="2:20" ht="13">
      <c r="B13" s="123" t="s">
        <v>3</v>
      </c>
      <c r="C13" s="123"/>
      <c r="D13" s="123"/>
      <c r="E13" s="123"/>
      <c r="F13" s="123"/>
      <c r="G13" s="123"/>
      <c r="H13" s="123"/>
      <c r="I13" s="123"/>
      <c r="J13" s="123"/>
      <c r="K13" s="121"/>
      <c r="L13" s="121"/>
      <c r="M13" s="121"/>
      <c r="N13" s="121"/>
      <c r="O13" s="121"/>
      <c r="P13" s="121"/>
      <c r="Q13" s="121"/>
      <c r="R13" s="121"/>
      <c r="S13" s="121"/>
      <c r="T13" s="121"/>
    </row>
    <row r="14" spans="2:20" ht="13">
      <c r="B14" s="123" t="s">
        <v>939</v>
      </c>
      <c r="C14" s="123"/>
      <c r="D14" s="123"/>
      <c r="E14" s="123"/>
      <c r="F14" s="123"/>
      <c r="G14" s="123"/>
      <c r="H14" s="123"/>
      <c r="I14" s="123"/>
      <c r="J14" s="123"/>
      <c r="K14" s="121"/>
      <c r="L14" s="121"/>
      <c r="M14" s="121"/>
      <c r="N14" s="121"/>
      <c r="O14" s="121"/>
      <c r="P14" s="121"/>
      <c r="Q14" s="121"/>
      <c r="R14" s="121"/>
      <c r="S14" s="121"/>
      <c r="T14" s="121"/>
    </row>
    <row r="15" spans="2:20" ht="13">
      <c r="B15" s="125" t="s">
        <v>952</v>
      </c>
      <c r="C15" s="125"/>
      <c r="D15" s="125"/>
      <c r="E15" s="125"/>
      <c r="F15" s="125"/>
      <c r="G15" s="125"/>
      <c r="H15" s="125"/>
      <c r="I15" s="125"/>
      <c r="J15" s="125"/>
      <c r="K15" s="125"/>
      <c r="L15" s="125"/>
      <c r="M15" s="125"/>
      <c r="N15" s="125"/>
      <c r="O15" s="125"/>
      <c r="P15" s="125"/>
      <c r="Q15" s="125"/>
      <c r="R15" s="125"/>
      <c r="S15" s="125"/>
      <c r="T15" s="125"/>
    </row>
    <row r="16" spans="2:20" ht="13">
      <c r="B16" s="123" t="s">
        <v>935</v>
      </c>
      <c r="C16" s="123"/>
      <c r="D16" s="123"/>
      <c r="E16" s="123"/>
      <c r="F16" s="123"/>
      <c r="G16" s="123"/>
      <c r="H16" s="123"/>
      <c r="I16" s="123"/>
      <c r="J16" s="123"/>
      <c r="K16" s="121"/>
      <c r="L16" s="121"/>
      <c r="M16" s="121"/>
      <c r="N16" s="121"/>
      <c r="O16" s="121"/>
      <c r="P16" s="121"/>
      <c r="Q16" s="121"/>
      <c r="R16" s="121"/>
      <c r="S16" s="121"/>
      <c r="T16" s="121"/>
    </row>
    <row r="17" spans="2:20" ht="13">
      <c r="B17" s="123" t="s">
        <v>936</v>
      </c>
      <c r="C17" s="123"/>
      <c r="D17" s="123"/>
      <c r="E17" s="123"/>
      <c r="F17" s="123"/>
      <c r="G17" s="123"/>
      <c r="H17" s="123"/>
      <c r="I17" s="123"/>
      <c r="J17" s="123"/>
      <c r="K17" s="121"/>
      <c r="L17" s="121"/>
      <c r="M17" s="121"/>
      <c r="N17" s="121"/>
      <c r="O17" s="121"/>
      <c r="P17" s="121"/>
      <c r="Q17" s="121"/>
      <c r="R17" s="121"/>
      <c r="S17" s="121"/>
      <c r="T17" s="121"/>
    </row>
    <row r="18" spans="2:20" ht="13">
      <c r="B18" s="123" t="s">
        <v>937</v>
      </c>
      <c r="C18" s="123"/>
      <c r="D18" s="123"/>
      <c r="E18" s="123"/>
      <c r="F18" s="123"/>
      <c r="G18" s="123"/>
      <c r="H18" s="123"/>
      <c r="I18" s="123"/>
      <c r="J18" s="123"/>
      <c r="K18" s="121"/>
      <c r="L18" s="121"/>
      <c r="M18" s="121"/>
      <c r="N18" s="121"/>
      <c r="O18" s="121"/>
      <c r="P18" s="121"/>
      <c r="Q18" s="121"/>
      <c r="R18" s="121"/>
      <c r="S18" s="121"/>
      <c r="T18" s="121"/>
    </row>
    <row r="19" spans="2:20" ht="13">
      <c r="B19" s="125" t="s">
        <v>968</v>
      </c>
      <c r="C19" s="125"/>
      <c r="D19" s="125"/>
      <c r="E19" s="125"/>
      <c r="F19" s="125"/>
      <c r="G19" s="125"/>
      <c r="H19" s="125"/>
      <c r="I19" s="125"/>
      <c r="J19" s="125"/>
      <c r="K19" s="125"/>
      <c r="L19" s="125"/>
      <c r="M19" s="125"/>
      <c r="N19" s="125"/>
      <c r="O19" s="125"/>
      <c r="P19" s="125"/>
      <c r="Q19" s="125"/>
      <c r="R19" s="125"/>
      <c r="S19" s="125"/>
      <c r="T19" s="125"/>
    </row>
    <row r="20" spans="2:20" ht="13">
      <c r="B20" s="123" t="s">
        <v>953</v>
      </c>
      <c r="C20" s="123"/>
      <c r="D20" s="123"/>
      <c r="E20" s="123"/>
      <c r="F20" s="123"/>
      <c r="G20" s="123"/>
      <c r="H20" s="123"/>
      <c r="I20" s="123"/>
      <c r="J20" s="123"/>
      <c r="K20" s="121"/>
      <c r="L20" s="121"/>
      <c r="M20" s="121"/>
      <c r="N20" s="121"/>
      <c r="O20" s="121"/>
      <c r="P20" s="121"/>
      <c r="Q20" s="121"/>
      <c r="R20" s="121"/>
      <c r="S20" s="121"/>
      <c r="T20" s="121"/>
    </row>
    <row r="21" spans="2:20" ht="13">
      <c r="B21" s="123" t="s">
        <v>954</v>
      </c>
      <c r="C21" s="123"/>
      <c r="D21" s="123"/>
      <c r="E21" s="123"/>
      <c r="F21" s="123"/>
      <c r="G21" s="123"/>
      <c r="H21" s="123"/>
      <c r="I21" s="123"/>
      <c r="J21" s="123"/>
      <c r="K21" s="121"/>
      <c r="L21" s="121"/>
      <c r="M21" s="121"/>
      <c r="N21" s="121"/>
      <c r="O21" s="121"/>
      <c r="P21" s="121"/>
      <c r="Q21" s="121"/>
      <c r="R21" s="121"/>
      <c r="S21" s="121"/>
      <c r="T21" s="121"/>
    </row>
    <row r="22" spans="2:20" ht="13">
      <c r="B22" s="123" t="s">
        <v>955</v>
      </c>
      <c r="C22" s="123"/>
      <c r="D22" s="123"/>
      <c r="E22" s="123"/>
      <c r="F22" s="123"/>
      <c r="G22" s="123"/>
      <c r="H22" s="123"/>
      <c r="I22" s="123"/>
      <c r="J22" s="123"/>
      <c r="K22" s="121"/>
      <c r="L22" s="121"/>
      <c r="M22" s="121"/>
      <c r="N22" s="121"/>
      <c r="O22" s="121"/>
      <c r="P22" s="121"/>
      <c r="Q22" s="121"/>
      <c r="R22" s="121"/>
      <c r="S22" s="121"/>
      <c r="T22" s="121"/>
    </row>
    <row r="23" spans="2:20" ht="13">
      <c r="B23" s="123" t="s">
        <v>956</v>
      </c>
      <c r="C23" s="123"/>
      <c r="D23" s="123"/>
      <c r="E23" s="123"/>
      <c r="F23" s="123"/>
      <c r="G23" s="123"/>
      <c r="H23" s="123"/>
      <c r="I23" s="123"/>
      <c r="J23" s="123"/>
      <c r="K23" s="121"/>
      <c r="L23" s="121"/>
      <c r="M23" s="121"/>
      <c r="N23" s="121"/>
      <c r="O23" s="121"/>
      <c r="P23" s="121"/>
      <c r="Q23" s="121"/>
      <c r="R23" s="121"/>
      <c r="S23" s="121"/>
      <c r="T23" s="121"/>
    </row>
    <row r="24" spans="2:20" ht="13">
      <c r="B24" s="123" t="s">
        <v>957</v>
      </c>
      <c r="C24" s="123"/>
      <c r="D24" s="123"/>
      <c r="E24" s="123"/>
      <c r="F24" s="123"/>
      <c r="G24" s="123"/>
      <c r="H24" s="123"/>
      <c r="I24" s="123"/>
      <c r="J24" s="123"/>
      <c r="K24" s="121"/>
      <c r="L24" s="121"/>
      <c r="M24" s="121"/>
      <c r="N24" s="121"/>
      <c r="O24" s="121"/>
      <c r="P24" s="121"/>
      <c r="Q24" s="121"/>
      <c r="R24" s="121"/>
      <c r="S24" s="121"/>
      <c r="T24" s="121"/>
    </row>
    <row r="25" spans="2:20" ht="13">
      <c r="B25" s="123" t="s">
        <v>958</v>
      </c>
      <c r="C25" s="123"/>
      <c r="D25" s="123"/>
      <c r="E25" s="123"/>
      <c r="F25" s="123"/>
      <c r="G25" s="123"/>
      <c r="H25" s="123"/>
      <c r="I25" s="123"/>
      <c r="J25" s="123"/>
      <c r="K25" s="121"/>
      <c r="L25" s="121"/>
      <c r="M25" s="121"/>
      <c r="N25" s="121"/>
      <c r="O25" s="121"/>
      <c r="P25" s="121"/>
      <c r="Q25" s="121"/>
      <c r="R25" s="121"/>
      <c r="S25" s="121"/>
      <c r="T25" s="121"/>
    </row>
    <row r="26" spans="2:20" ht="13">
      <c r="B26" s="123" t="s">
        <v>959</v>
      </c>
      <c r="C26" s="123"/>
      <c r="D26" s="123"/>
      <c r="E26" s="123"/>
      <c r="F26" s="123"/>
      <c r="G26" s="123"/>
      <c r="H26" s="123"/>
      <c r="I26" s="123"/>
      <c r="J26" s="123"/>
      <c r="K26" s="121"/>
      <c r="L26" s="121"/>
      <c r="M26" s="121"/>
      <c r="N26" s="121"/>
      <c r="O26" s="121"/>
      <c r="P26" s="121"/>
      <c r="Q26" s="121"/>
      <c r="R26" s="121"/>
      <c r="S26" s="121"/>
      <c r="T26" s="121"/>
    </row>
    <row r="27" spans="2:20" ht="13">
      <c r="B27" s="123" t="s">
        <v>960</v>
      </c>
      <c r="C27" s="123"/>
      <c r="D27" s="123"/>
      <c r="E27" s="123"/>
      <c r="F27" s="123"/>
      <c r="G27" s="123"/>
      <c r="H27" s="123"/>
      <c r="I27" s="123"/>
      <c r="J27" s="123"/>
      <c r="K27" s="121"/>
      <c r="L27" s="121"/>
      <c r="M27" s="121"/>
      <c r="N27" s="121"/>
      <c r="O27" s="121"/>
      <c r="P27" s="121"/>
      <c r="Q27" s="121"/>
      <c r="R27" s="121"/>
      <c r="S27" s="121"/>
      <c r="T27" s="121"/>
    </row>
    <row r="28" spans="2:20" ht="13">
      <c r="B28" s="123" t="s">
        <v>961</v>
      </c>
      <c r="C28" s="123"/>
      <c r="D28" s="123"/>
      <c r="E28" s="123"/>
      <c r="F28" s="123"/>
      <c r="G28" s="123"/>
      <c r="H28" s="123"/>
      <c r="I28" s="123"/>
      <c r="J28" s="123"/>
      <c r="K28" s="121"/>
      <c r="L28" s="121"/>
      <c r="M28" s="121"/>
      <c r="N28" s="121"/>
      <c r="O28" s="121"/>
      <c r="P28" s="121"/>
      <c r="Q28" s="121"/>
      <c r="R28" s="121"/>
      <c r="S28" s="121"/>
      <c r="T28" s="121"/>
    </row>
    <row r="29" spans="2:20" ht="13">
      <c r="B29" s="123" t="s">
        <v>962</v>
      </c>
      <c r="C29" s="123"/>
      <c r="D29" s="123"/>
      <c r="E29" s="123"/>
      <c r="F29" s="123"/>
      <c r="G29" s="123"/>
      <c r="H29" s="123"/>
      <c r="I29" s="123"/>
      <c r="J29" s="123"/>
      <c r="K29" s="121"/>
      <c r="L29" s="121"/>
      <c r="M29" s="121"/>
      <c r="N29" s="121"/>
      <c r="O29" s="121"/>
      <c r="P29" s="121"/>
      <c r="Q29" s="121"/>
      <c r="R29" s="121"/>
      <c r="S29" s="121"/>
      <c r="T29" s="121"/>
    </row>
    <row r="30" spans="2:20" ht="13">
      <c r="B30" s="123" t="s">
        <v>963</v>
      </c>
      <c r="C30" s="123"/>
      <c r="D30" s="123"/>
      <c r="E30" s="123"/>
      <c r="F30" s="123"/>
      <c r="G30" s="123"/>
      <c r="H30" s="123"/>
      <c r="I30" s="123"/>
      <c r="J30" s="123"/>
      <c r="K30" s="121"/>
      <c r="L30" s="121"/>
      <c r="M30" s="121"/>
      <c r="N30" s="121"/>
      <c r="O30" s="121"/>
      <c r="P30" s="121"/>
      <c r="Q30" s="121"/>
      <c r="R30" s="121"/>
      <c r="S30" s="121"/>
      <c r="T30" s="121"/>
    </row>
    <row r="31" spans="2:20" ht="13">
      <c r="B31" s="123" t="s">
        <v>964</v>
      </c>
      <c r="C31" s="123"/>
      <c r="D31" s="123"/>
      <c r="E31" s="123"/>
      <c r="F31" s="123"/>
      <c r="G31" s="123"/>
      <c r="H31" s="123"/>
      <c r="I31" s="123"/>
      <c r="J31" s="123"/>
      <c r="K31" s="121"/>
      <c r="L31" s="121"/>
      <c r="M31" s="121"/>
      <c r="N31" s="121"/>
      <c r="O31" s="121"/>
      <c r="P31" s="121"/>
      <c r="Q31" s="121"/>
      <c r="R31" s="121"/>
      <c r="S31" s="121"/>
      <c r="T31" s="121"/>
    </row>
    <row r="32" spans="2:20" ht="13">
      <c r="B32" s="123" t="s">
        <v>965</v>
      </c>
      <c r="C32" s="123"/>
      <c r="D32" s="123"/>
      <c r="E32" s="123"/>
      <c r="F32" s="123"/>
      <c r="G32" s="123"/>
      <c r="H32" s="123"/>
      <c r="I32" s="123"/>
      <c r="J32" s="123"/>
      <c r="K32" s="121"/>
      <c r="L32" s="121"/>
      <c r="M32" s="121"/>
      <c r="N32" s="121"/>
      <c r="O32" s="121"/>
      <c r="P32" s="121"/>
      <c r="Q32" s="121"/>
      <c r="R32" s="121"/>
      <c r="S32" s="121"/>
      <c r="T32" s="121"/>
    </row>
    <row r="33" spans="2:20" ht="13">
      <c r="B33" s="123" t="s">
        <v>966</v>
      </c>
      <c r="C33" s="123"/>
      <c r="D33" s="123"/>
      <c r="E33" s="123"/>
      <c r="F33" s="123"/>
      <c r="G33" s="123"/>
      <c r="H33" s="123"/>
      <c r="I33" s="123"/>
      <c r="J33" s="123"/>
      <c r="K33" s="121"/>
      <c r="L33" s="121"/>
      <c r="M33" s="121"/>
      <c r="N33" s="121"/>
      <c r="O33" s="121"/>
      <c r="P33" s="121"/>
      <c r="Q33" s="121"/>
      <c r="R33" s="121"/>
      <c r="S33" s="121"/>
      <c r="T33" s="121"/>
    </row>
    <row r="34" spans="2:20" ht="13">
      <c r="B34" s="123" t="s">
        <v>967</v>
      </c>
      <c r="C34" s="123"/>
      <c r="D34" s="123"/>
      <c r="E34" s="123"/>
      <c r="F34" s="123"/>
      <c r="G34" s="123"/>
      <c r="H34" s="123"/>
      <c r="I34" s="123"/>
      <c r="J34" s="123"/>
      <c r="K34" s="121"/>
      <c r="L34" s="121"/>
      <c r="M34" s="121"/>
      <c r="N34" s="121"/>
      <c r="O34" s="121"/>
      <c r="P34" s="121"/>
      <c r="Q34" s="121"/>
      <c r="R34" s="121"/>
      <c r="S34" s="121"/>
      <c r="T34" s="121"/>
    </row>
    <row r="35" spans="2:20" ht="13">
      <c r="B35" s="124" t="s">
        <v>951</v>
      </c>
      <c r="C35" s="124"/>
      <c r="D35" s="124"/>
      <c r="E35" s="124"/>
      <c r="F35" s="124"/>
      <c r="G35" s="124"/>
      <c r="H35" s="124"/>
      <c r="I35" s="124"/>
      <c r="J35" s="124"/>
      <c r="K35" s="124"/>
      <c r="L35" s="124"/>
      <c r="M35" s="124"/>
      <c r="N35" s="124"/>
      <c r="O35" s="124"/>
      <c r="P35" s="124"/>
      <c r="Q35" s="124"/>
      <c r="R35" s="124"/>
      <c r="S35" s="124"/>
      <c r="T35" s="124"/>
    </row>
    <row r="36" spans="2:20" ht="13">
      <c r="B36" s="122"/>
      <c r="C36" s="122"/>
      <c r="D36" s="122"/>
      <c r="E36" s="122"/>
      <c r="F36" s="122"/>
      <c r="G36" s="122"/>
      <c r="H36" s="122"/>
      <c r="I36" s="122"/>
      <c r="J36" s="122"/>
      <c r="K36" s="121"/>
      <c r="L36" s="121"/>
      <c r="M36" s="121"/>
      <c r="N36" s="121"/>
      <c r="O36" s="121"/>
      <c r="P36" s="121"/>
      <c r="Q36" s="121"/>
      <c r="R36" s="121"/>
      <c r="S36" s="121"/>
      <c r="T36" s="121"/>
    </row>
    <row r="37" spans="2:20" ht="13">
      <c r="B37" s="122"/>
      <c r="C37" s="122"/>
      <c r="D37" s="122"/>
      <c r="E37" s="122"/>
      <c r="F37" s="122"/>
      <c r="G37" s="122"/>
      <c r="H37" s="122"/>
      <c r="I37" s="122"/>
      <c r="J37" s="122"/>
      <c r="K37" s="121"/>
      <c r="L37" s="121"/>
      <c r="M37" s="121"/>
      <c r="N37" s="121"/>
      <c r="O37" s="121"/>
      <c r="P37" s="121"/>
      <c r="Q37" s="121"/>
      <c r="R37" s="121"/>
      <c r="S37" s="121"/>
      <c r="T37" s="121"/>
    </row>
    <row r="38" spans="2:20" ht="13">
      <c r="B38" s="122"/>
      <c r="C38" s="122"/>
      <c r="D38" s="122"/>
      <c r="E38" s="122"/>
      <c r="F38" s="122"/>
      <c r="G38" s="122"/>
      <c r="H38" s="122"/>
      <c r="I38" s="122"/>
      <c r="J38" s="122"/>
      <c r="K38" s="121"/>
      <c r="L38" s="121"/>
      <c r="M38" s="121"/>
      <c r="N38" s="121"/>
      <c r="O38" s="121"/>
      <c r="P38" s="121"/>
      <c r="Q38" s="121"/>
      <c r="R38" s="121"/>
      <c r="S38" s="121"/>
      <c r="T38" s="121"/>
    </row>
    <row r="39" spans="2:20" ht="13">
      <c r="B39" s="122"/>
      <c r="C39" s="122"/>
      <c r="D39" s="122"/>
      <c r="E39" s="122"/>
      <c r="F39" s="122"/>
      <c r="G39" s="122"/>
      <c r="H39" s="122"/>
      <c r="I39" s="122"/>
      <c r="J39" s="122"/>
      <c r="K39" s="121"/>
      <c r="L39" s="121"/>
      <c r="M39" s="121"/>
      <c r="N39" s="121"/>
      <c r="O39" s="121"/>
      <c r="P39" s="121"/>
      <c r="Q39" s="121"/>
      <c r="R39" s="121"/>
      <c r="S39" s="121"/>
      <c r="T39" s="121"/>
    </row>
    <row r="40" spans="2:20" ht="13">
      <c r="B40" s="122"/>
      <c r="C40" s="122"/>
      <c r="D40" s="122"/>
      <c r="E40" s="122"/>
      <c r="F40" s="122"/>
      <c r="G40" s="122"/>
      <c r="H40" s="122"/>
      <c r="I40" s="122"/>
      <c r="J40" s="122"/>
      <c r="K40" s="121"/>
      <c r="L40" s="121"/>
      <c r="M40" s="121"/>
      <c r="N40" s="121"/>
      <c r="O40" s="121"/>
      <c r="P40" s="121"/>
      <c r="Q40" s="121"/>
      <c r="R40" s="121"/>
      <c r="S40" s="121"/>
      <c r="T40" s="121"/>
    </row>
    <row r="41" spans="2:20" ht="13">
      <c r="B41" s="122"/>
      <c r="C41" s="122"/>
      <c r="D41" s="122"/>
      <c r="E41" s="122"/>
      <c r="F41" s="122"/>
      <c r="G41" s="122"/>
      <c r="H41" s="122"/>
      <c r="I41" s="122"/>
      <c r="J41" s="122"/>
      <c r="K41" s="121"/>
      <c r="L41" s="121"/>
      <c r="M41" s="121"/>
      <c r="N41" s="121"/>
      <c r="O41" s="121"/>
      <c r="P41" s="121"/>
      <c r="Q41" s="121"/>
      <c r="R41" s="121"/>
      <c r="S41" s="121"/>
      <c r="T41" s="121"/>
    </row>
    <row r="42" spans="2:20" ht="13">
      <c r="B42" s="122"/>
      <c r="C42" s="122"/>
      <c r="D42" s="122"/>
      <c r="E42" s="122"/>
      <c r="F42" s="122"/>
      <c r="G42" s="122"/>
      <c r="H42" s="122"/>
      <c r="I42" s="122"/>
      <c r="J42" s="122"/>
      <c r="K42" s="121"/>
      <c r="L42" s="121"/>
      <c r="M42" s="121"/>
      <c r="N42" s="121"/>
      <c r="O42" s="121"/>
      <c r="P42" s="121"/>
      <c r="Q42" s="121"/>
      <c r="R42" s="121"/>
      <c r="S42" s="121"/>
      <c r="T42" s="121"/>
    </row>
    <row r="43" spans="2:20" ht="13">
      <c r="B43" s="122"/>
      <c r="C43" s="122"/>
      <c r="D43" s="122"/>
      <c r="E43" s="122"/>
      <c r="F43" s="122"/>
      <c r="G43" s="122"/>
      <c r="H43" s="122"/>
      <c r="I43" s="122"/>
      <c r="J43" s="122"/>
      <c r="K43" s="121"/>
      <c r="L43" s="121"/>
      <c r="M43" s="121"/>
      <c r="N43" s="121"/>
      <c r="O43" s="121"/>
      <c r="P43" s="121"/>
      <c r="Q43" s="121"/>
      <c r="R43" s="121"/>
      <c r="S43" s="121"/>
      <c r="T43" s="121"/>
    </row>
    <row r="44" spans="2:20" ht="13">
      <c r="B44" s="122"/>
      <c r="C44" s="122"/>
      <c r="D44" s="122"/>
      <c r="E44" s="122"/>
      <c r="F44" s="122"/>
      <c r="G44" s="122"/>
      <c r="H44" s="122"/>
      <c r="I44" s="122"/>
      <c r="J44" s="122"/>
      <c r="K44" s="121"/>
      <c r="L44" s="121"/>
      <c r="M44" s="121"/>
      <c r="N44" s="121"/>
      <c r="O44" s="121"/>
      <c r="P44" s="121"/>
      <c r="Q44" s="121"/>
      <c r="R44" s="121"/>
      <c r="S44" s="121"/>
      <c r="T44" s="121"/>
    </row>
    <row r="45" spans="2:20" ht="13">
      <c r="B45" s="122"/>
      <c r="C45" s="122"/>
      <c r="D45" s="122"/>
      <c r="E45" s="122"/>
      <c r="F45" s="122"/>
      <c r="G45" s="122"/>
      <c r="H45" s="122"/>
      <c r="I45" s="122"/>
      <c r="J45" s="122"/>
      <c r="K45" s="121"/>
      <c r="L45" s="121"/>
      <c r="M45" s="121"/>
      <c r="N45" s="121"/>
      <c r="O45" s="121"/>
      <c r="P45" s="121"/>
      <c r="Q45" s="121"/>
      <c r="R45" s="121"/>
      <c r="S45" s="121"/>
      <c r="T45" s="121"/>
    </row>
    <row r="46" spans="2:20" ht="13">
      <c r="B46" s="122"/>
      <c r="C46" s="122"/>
      <c r="D46" s="122"/>
      <c r="E46" s="122"/>
      <c r="F46" s="122"/>
      <c r="G46" s="122"/>
      <c r="H46" s="122"/>
      <c r="I46" s="122"/>
      <c r="J46" s="122"/>
      <c r="K46" s="121"/>
      <c r="L46" s="121"/>
      <c r="M46" s="121"/>
      <c r="N46" s="121"/>
      <c r="O46" s="121"/>
      <c r="P46" s="121"/>
      <c r="Q46" s="121"/>
      <c r="R46" s="121"/>
      <c r="S46" s="121"/>
      <c r="T46" s="121"/>
    </row>
    <row r="47" spans="2:20" ht="13">
      <c r="B47" s="122"/>
      <c r="C47" s="122"/>
      <c r="D47" s="122"/>
      <c r="E47" s="122"/>
      <c r="F47" s="122"/>
      <c r="G47" s="122"/>
      <c r="H47" s="122"/>
      <c r="I47" s="122"/>
      <c r="J47" s="122"/>
      <c r="K47" s="121"/>
      <c r="L47" s="121"/>
      <c r="M47" s="121"/>
      <c r="N47" s="121"/>
      <c r="O47" s="121"/>
      <c r="P47" s="121"/>
      <c r="Q47" s="121"/>
      <c r="R47" s="121"/>
      <c r="S47" s="121"/>
      <c r="T47" s="121"/>
    </row>
    <row r="48" spans="2:20" ht="13">
      <c r="B48" s="122"/>
      <c r="C48" s="122"/>
      <c r="D48" s="122"/>
      <c r="E48" s="122"/>
      <c r="F48" s="122"/>
      <c r="G48" s="122"/>
      <c r="H48" s="122"/>
      <c r="I48" s="122"/>
      <c r="J48" s="122"/>
      <c r="K48" s="121"/>
      <c r="L48" s="121"/>
      <c r="M48" s="121"/>
      <c r="N48" s="121"/>
      <c r="O48" s="121"/>
      <c r="P48" s="121"/>
      <c r="Q48" s="121"/>
      <c r="R48" s="121"/>
      <c r="S48" s="121"/>
      <c r="T48" s="121"/>
    </row>
    <row r="50" spans="7:7" ht="15.75" customHeight="1">
      <c r="G50" s="26"/>
    </row>
  </sheetData>
  <sheetProtection algorithmName="SHA-512" hashValue="BUgia97G00lt6iNGfZ6pqLoeOuG+QTc/Q9RPzB6Kwf8lI53gTg9OY65SNg9vYHZHVlTycjONXVZbVvT6MwoCaA==" saltValue="lMSkmTRrrS8qdZ/4k2B/ow==" spinCount="100000" sheet="1" objects="1" scenarios="1"/>
  <mergeCells count="80">
    <mergeCell ref="B14:J14"/>
    <mergeCell ref="B15:T15"/>
    <mergeCell ref="B16:J16"/>
    <mergeCell ref="B12:J12"/>
    <mergeCell ref="K8:T8"/>
    <mergeCell ref="K9:T9"/>
    <mergeCell ref="K10:T10"/>
    <mergeCell ref="B13:J13"/>
    <mergeCell ref="K16:T16"/>
    <mergeCell ref="B7:T7"/>
    <mergeCell ref="B8:J8"/>
    <mergeCell ref="B9:J9"/>
    <mergeCell ref="B10:J10"/>
    <mergeCell ref="B11:J11"/>
    <mergeCell ref="B17:J17"/>
    <mergeCell ref="B18:J18"/>
    <mergeCell ref="B19:T19"/>
    <mergeCell ref="B20:J20"/>
    <mergeCell ref="B21:J21"/>
    <mergeCell ref="K17:T17"/>
    <mergeCell ref="K18:T18"/>
    <mergeCell ref="B22:J22"/>
    <mergeCell ref="B23:J23"/>
    <mergeCell ref="B24:J24"/>
    <mergeCell ref="B25:J25"/>
    <mergeCell ref="B26:J26"/>
    <mergeCell ref="B27:J27"/>
    <mergeCell ref="B28:J28"/>
    <mergeCell ref="B29:J29"/>
    <mergeCell ref="B30:J30"/>
    <mergeCell ref="B31:J31"/>
    <mergeCell ref="B32:J32"/>
    <mergeCell ref="B33:J33"/>
    <mergeCell ref="B34:J34"/>
    <mergeCell ref="B35:T35"/>
    <mergeCell ref="B36:J36"/>
    <mergeCell ref="K36:T36"/>
    <mergeCell ref="B37:J37"/>
    <mergeCell ref="B38:J38"/>
    <mergeCell ref="B39:J39"/>
    <mergeCell ref="B40:J40"/>
    <mergeCell ref="B41:J41"/>
    <mergeCell ref="B42:J42"/>
    <mergeCell ref="B43:J43"/>
    <mergeCell ref="B44:J44"/>
    <mergeCell ref="B45:J45"/>
    <mergeCell ref="B46:J46"/>
    <mergeCell ref="B47:J47"/>
    <mergeCell ref="B48:J48"/>
    <mergeCell ref="K11:T11"/>
    <mergeCell ref="K12:T12"/>
    <mergeCell ref="K13:T13"/>
    <mergeCell ref="K14:T14"/>
    <mergeCell ref="K20:T20"/>
    <mergeCell ref="K21:T21"/>
    <mergeCell ref="K22:T22"/>
    <mergeCell ref="K23:T23"/>
    <mergeCell ref="K24:T24"/>
    <mergeCell ref="K25:T25"/>
    <mergeCell ref="K26:T26"/>
    <mergeCell ref="K27:T27"/>
    <mergeCell ref="K28:T28"/>
    <mergeCell ref="K29:T29"/>
    <mergeCell ref="K37:T37"/>
    <mergeCell ref="K30:T30"/>
    <mergeCell ref="K31:T31"/>
    <mergeCell ref="K32:T32"/>
    <mergeCell ref="K33:T33"/>
    <mergeCell ref="K34:T34"/>
    <mergeCell ref="K38:T38"/>
    <mergeCell ref="K39:T39"/>
    <mergeCell ref="K40:T40"/>
    <mergeCell ref="K41:T41"/>
    <mergeCell ref="K42:T42"/>
    <mergeCell ref="K48:T48"/>
    <mergeCell ref="K43:T43"/>
    <mergeCell ref="K44:T44"/>
    <mergeCell ref="K45:T45"/>
    <mergeCell ref="K46:T46"/>
    <mergeCell ref="K47:T47"/>
  </mergeCells>
  <dataValidations count="1">
    <dataValidation type="list" allowBlank="1" sqref="K8" xr:uid="{00000000-0002-0000-0200-000000000000}">
      <formula1>",HQ-level Assessment,Site-level Assessment"</formula1>
    </dataValidation>
  </dataValidations>
  <pageMargins left="0.7" right="0.7" top="0.75" bottom="0.75" header="0.3" footer="0.3"/>
  <pageSetup scale="45" fitToHeight="0" orientation="portrait" r:id="rId1"/>
  <headerFooter>
    <oddFooter>&amp;L&amp;"Arial,Regular"&amp;K000000&amp;D&amp;C&amp;"Arial,Regular"&amp;K000000&amp;A, Page: &amp;P of &amp;N&amp;R&amp;"Arial,Regular"&amp;K0F0F0FCopyright Lawrence Berkeley National Laboratory 2022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718"/>
  <sheetViews>
    <sheetView workbookViewId="0"/>
  </sheetViews>
  <sheetFormatPr baseColWidth="10" defaultColWidth="12.6640625" defaultRowHeight="15.75" customHeight="1"/>
  <sheetData>
    <row r="1" spans="1:4" ht="15.75" customHeight="1">
      <c r="A1" s="130" t="s">
        <v>4</v>
      </c>
      <c r="B1" s="129"/>
      <c r="C1" s="129"/>
      <c r="D1" s="129"/>
    </row>
    <row r="2" spans="1:4" ht="15.75" customHeight="1">
      <c r="A2" s="131" t="s">
        <v>5</v>
      </c>
      <c r="B2" s="129"/>
      <c r="C2" s="129"/>
      <c r="D2" s="129"/>
    </row>
    <row r="3" spans="1:4" ht="15.75" customHeight="1">
      <c r="A3" s="1"/>
      <c r="B3" s="2"/>
      <c r="C3" s="2"/>
      <c r="D3" s="3"/>
    </row>
    <row r="4" spans="1:4" ht="15.75" customHeight="1">
      <c r="A4" s="132" t="s">
        <v>6</v>
      </c>
      <c r="B4" s="133"/>
      <c r="C4" s="133"/>
      <c r="D4" s="133"/>
    </row>
    <row r="5" spans="1:4" ht="15.75" customHeight="1">
      <c r="A5" s="4">
        <v>11</v>
      </c>
      <c r="B5" s="127" t="s">
        <v>7</v>
      </c>
      <c r="C5" s="129"/>
      <c r="D5" s="128"/>
    </row>
    <row r="6" spans="1:4" ht="15.75" customHeight="1">
      <c r="A6" s="5"/>
      <c r="B6" s="5"/>
      <c r="C6" s="5"/>
      <c r="D6" s="6"/>
    </row>
    <row r="7" spans="1:4" ht="15.75" customHeight="1">
      <c r="A7" s="5"/>
      <c r="B7" s="4" t="s">
        <v>8</v>
      </c>
      <c r="C7" s="4" t="s">
        <v>9</v>
      </c>
      <c r="D7" s="6"/>
    </row>
    <row r="8" spans="1:4" ht="15.75" customHeight="1">
      <c r="A8" s="5"/>
      <c r="B8" s="5"/>
      <c r="C8" s="5"/>
      <c r="D8" s="6"/>
    </row>
    <row r="9" spans="1:4" ht="15.75" customHeight="1">
      <c r="A9" s="5"/>
      <c r="B9" s="5"/>
      <c r="C9" s="7" t="s">
        <v>10</v>
      </c>
      <c r="D9" s="8" t="s">
        <v>11</v>
      </c>
    </row>
    <row r="10" spans="1:4" ht="15.75" customHeight="1">
      <c r="A10" s="5"/>
      <c r="B10" s="5"/>
      <c r="C10" s="7" t="s">
        <v>12</v>
      </c>
      <c r="D10" s="8" t="s">
        <v>13</v>
      </c>
    </row>
    <row r="11" spans="1:4" ht="15.75" customHeight="1">
      <c r="A11" s="5"/>
      <c r="B11" s="5"/>
      <c r="C11" s="7">
        <v>111200</v>
      </c>
      <c r="D11" s="8" t="s">
        <v>14</v>
      </c>
    </row>
    <row r="12" spans="1:4" ht="15.75" customHeight="1">
      <c r="A12" s="5"/>
      <c r="B12" s="5"/>
      <c r="C12" s="7">
        <v>111300</v>
      </c>
      <c r="D12" s="8" t="s">
        <v>15</v>
      </c>
    </row>
    <row r="13" spans="1:4" ht="15.75" customHeight="1">
      <c r="A13" s="5"/>
      <c r="B13" s="5"/>
      <c r="C13" s="7">
        <v>111400</v>
      </c>
      <c r="D13" s="8" t="s">
        <v>16</v>
      </c>
    </row>
    <row r="14" spans="1:4" ht="15.75" customHeight="1">
      <c r="A14" s="5"/>
      <c r="B14" s="5"/>
      <c r="C14" s="7">
        <v>111900</v>
      </c>
      <c r="D14" s="8" t="s">
        <v>17</v>
      </c>
    </row>
    <row r="15" spans="1:4" ht="15.75" customHeight="1">
      <c r="A15" s="5"/>
      <c r="B15" s="5"/>
      <c r="C15" s="7" t="s">
        <v>18</v>
      </c>
      <c r="D15" s="8" t="s">
        <v>19</v>
      </c>
    </row>
    <row r="16" spans="1:4" ht="15.75" customHeight="1">
      <c r="A16" s="5"/>
      <c r="B16" s="5"/>
      <c r="C16" s="7">
        <v>112120</v>
      </c>
      <c r="D16" s="8" t="s">
        <v>20</v>
      </c>
    </row>
    <row r="17" spans="1:4" ht="15.75" customHeight="1">
      <c r="A17" s="5"/>
      <c r="B17" s="5"/>
      <c r="C17" s="7" t="s">
        <v>21</v>
      </c>
      <c r="D17" s="8" t="s">
        <v>22</v>
      </c>
    </row>
    <row r="18" spans="1:4" ht="15.75" customHeight="1">
      <c r="A18" s="5"/>
      <c r="B18" s="5"/>
      <c r="C18" s="7">
        <v>112300</v>
      </c>
      <c r="D18" s="8" t="s">
        <v>23</v>
      </c>
    </row>
    <row r="19" spans="1:4" ht="15.75" customHeight="1">
      <c r="A19" s="5"/>
      <c r="B19" s="5"/>
      <c r="C19" s="5"/>
      <c r="D19" s="6"/>
    </row>
    <row r="20" spans="1:4" ht="15.75" customHeight="1">
      <c r="A20" s="5"/>
      <c r="B20" s="4" t="s">
        <v>24</v>
      </c>
      <c r="C20" s="127" t="s">
        <v>25</v>
      </c>
      <c r="D20" s="128"/>
    </row>
    <row r="21" spans="1:4" ht="15.75" customHeight="1">
      <c r="A21" s="5"/>
      <c r="B21" s="5"/>
      <c r="C21" s="5"/>
      <c r="D21" s="6"/>
    </row>
    <row r="22" spans="1:4" ht="15.75" customHeight="1">
      <c r="A22" s="5"/>
      <c r="B22" s="5"/>
      <c r="C22" s="7">
        <v>113000</v>
      </c>
      <c r="D22" s="8" t="s">
        <v>26</v>
      </c>
    </row>
    <row r="23" spans="1:4" ht="15.75" customHeight="1">
      <c r="A23" s="5"/>
      <c r="B23" s="5"/>
      <c r="C23" s="7">
        <v>114000</v>
      </c>
      <c r="D23" s="8" t="s">
        <v>27</v>
      </c>
    </row>
    <row r="24" spans="1:4" ht="15.75" customHeight="1">
      <c r="A24" s="5"/>
      <c r="B24" s="5"/>
      <c r="C24" s="7">
        <v>115000</v>
      </c>
      <c r="D24" s="8" t="s">
        <v>28</v>
      </c>
    </row>
    <row r="25" spans="1:4" ht="15.75" customHeight="1">
      <c r="A25" s="5"/>
      <c r="B25" s="5"/>
      <c r="C25" s="5"/>
      <c r="D25" s="6"/>
    </row>
    <row r="26" spans="1:4" ht="15.75" customHeight="1">
      <c r="A26" s="4">
        <v>21</v>
      </c>
      <c r="B26" s="4" t="s">
        <v>29</v>
      </c>
      <c r="C26" s="5"/>
      <c r="D26" s="6"/>
    </row>
    <row r="27" spans="1:4" ht="15.75" customHeight="1">
      <c r="A27" s="5"/>
      <c r="B27" s="5"/>
      <c r="C27" s="5"/>
      <c r="D27" s="6"/>
    </row>
    <row r="28" spans="1:4" ht="15.75" customHeight="1">
      <c r="A28" s="5"/>
      <c r="B28" s="4">
        <v>211</v>
      </c>
      <c r="C28" s="127" t="s">
        <v>30</v>
      </c>
      <c r="D28" s="128"/>
    </row>
    <row r="29" spans="1:4" ht="15.75" customHeight="1">
      <c r="A29" s="5"/>
      <c r="B29" s="5"/>
      <c r="C29" s="5"/>
      <c r="D29" s="6"/>
    </row>
    <row r="30" spans="1:4" ht="15.75" customHeight="1">
      <c r="A30" s="5"/>
      <c r="B30" s="5"/>
      <c r="C30" s="7">
        <v>211000</v>
      </c>
      <c r="D30" s="8" t="s">
        <v>30</v>
      </c>
    </row>
    <row r="31" spans="1:4" ht="15.75" customHeight="1">
      <c r="A31" s="5"/>
      <c r="B31" s="5"/>
      <c r="C31" s="5"/>
      <c r="D31" s="6"/>
    </row>
    <row r="32" spans="1:4" ht="15.75" customHeight="1">
      <c r="A32" s="5"/>
      <c r="B32" s="4">
        <v>212</v>
      </c>
      <c r="C32" s="127" t="s">
        <v>31</v>
      </c>
      <c r="D32" s="128"/>
    </row>
    <row r="33" spans="1:4" ht="15.75" customHeight="1">
      <c r="A33" s="5"/>
      <c r="B33" s="5"/>
      <c r="C33" s="5"/>
      <c r="D33" s="6"/>
    </row>
    <row r="34" spans="1:4" ht="15.75" customHeight="1">
      <c r="A34" s="5"/>
      <c r="B34" s="5"/>
      <c r="C34" s="7">
        <v>212100</v>
      </c>
      <c r="D34" s="8" t="s">
        <v>32</v>
      </c>
    </row>
    <row r="35" spans="1:4" ht="15.75" customHeight="1">
      <c r="A35" s="5"/>
      <c r="B35" s="5"/>
      <c r="C35" s="7" t="s">
        <v>33</v>
      </c>
      <c r="D35" s="8" t="s">
        <v>34</v>
      </c>
    </row>
    <row r="36" spans="1:4" ht="15.75" customHeight="1">
      <c r="A36" s="5"/>
      <c r="B36" s="5"/>
      <c r="C36" s="7">
        <v>212230</v>
      </c>
      <c r="D36" s="8" t="s">
        <v>35</v>
      </c>
    </row>
    <row r="37" spans="1:4" ht="15.75" customHeight="1">
      <c r="A37" s="5"/>
      <c r="B37" s="5"/>
      <c r="C37" s="7">
        <v>212310</v>
      </c>
      <c r="D37" s="8" t="s">
        <v>36</v>
      </c>
    </row>
    <row r="38" spans="1:4" ht="15.75" customHeight="1">
      <c r="A38" s="5"/>
      <c r="B38" s="5"/>
      <c r="C38" s="7" t="s">
        <v>37</v>
      </c>
      <c r="D38" s="8" t="s">
        <v>38</v>
      </c>
    </row>
    <row r="39" spans="1:4" ht="15.75" customHeight="1">
      <c r="A39" s="5"/>
      <c r="B39" s="5"/>
      <c r="C39" s="5"/>
      <c r="D39" s="6"/>
    </row>
    <row r="40" spans="1:4" ht="15.75" customHeight="1">
      <c r="A40" s="5"/>
      <c r="B40" s="4">
        <v>213</v>
      </c>
      <c r="C40" s="127" t="s">
        <v>39</v>
      </c>
      <c r="D40" s="128"/>
    </row>
    <row r="41" spans="1:4" ht="15.75" customHeight="1">
      <c r="A41" s="5"/>
      <c r="B41" s="5"/>
      <c r="C41" s="5"/>
      <c r="D41" s="6"/>
    </row>
    <row r="42" spans="1:4" ht="15.75" customHeight="1">
      <c r="A42" s="5"/>
      <c r="B42" s="5"/>
      <c r="C42" s="7">
        <v>213111</v>
      </c>
      <c r="D42" s="8" t="s">
        <v>40</v>
      </c>
    </row>
    <row r="43" spans="1:4" ht="15.75" customHeight="1">
      <c r="A43" s="5"/>
      <c r="B43" s="5"/>
      <c r="C43" s="7" t="s">
        <v>41</v>
      </c>
      <c r="D43" s="8" t="s">
        <v>42</v>
      </c>
    </row>
    <row r="44" spans="1:4" ht="15.75" customHeight="1">
      <c r="A44" s="5"/>
      <c r="B44" s="5"/>
      <c r="C44" s="5"/>
      <c r="D44" s="6"/>
    </row>
    <row r="45" spans="1:4" ht="15.75" customHeight="1">
      <c r="A45" s="4">
        <v>22</v>
      </c>
      <c r="B45" s="4" t="s">
        <v>43</v>
      </c>
      <c r="C45" s="5"/>
      <c r="D45" s="6"/>
    </row>
    <row r="46" spans="1:4" ht="15.75" customHeight="1">
      <c r="A46" s="5"/>
      <c r="B46" s="5"/>
      <c r="C46" s="5"/>
      <c r="D46" s="6"/>
    </row>
    <row r="47" spans="1:4" ht="15.75" customHeight="1">
      <c r="A47" s="5"/>
      <c r="B47" s="4">
        <v>22</v>
      </c>
      <c r="C47" s="4" t="s">
        <v>43</v>
      </c>
      <c r="D47" s="6"/>
    </row>
    <row r="48" spans="1:4" ht="15.75" customHeight="1">
      <c r="A48" s="5"/>
      <c r="B48" s="5"/>
      <c r="C48" s="5"/>
      <c r="D48" s="6"/>
    </row>
    <row r="49" spans="1:4" ht="15.75" customHeight="1">
      <c r="A49" s="5"/>
      <c r="B49" s="5"/>
      <c r="C49" s="7">
        <v>221100</v>
      </c>
      <c r="D49" s="8" t="s">
        <v>44</v>
      </c>
    </row>
    <row r="50" spans="1:4" ht="15.75" customHeight="1">
      <c r="A50" s="5"/>
      <c r="B50" s="5"/>
      <c r="C50" s="7">
        <v>221200</v>
      </c>
      <c r="D50" s="8" t="s">
        <v>45</v>
      </c>
    </row>
    <row r="51" spans="1:4" ht="13">
      <c r="A51" s="5"/>
      <c r="B51" s="5"/>
      <c r="C51" s="7">
        <v>221300</v>
      </c>
      <c r="D51" s="8" t="s">
        <v>46</v>
      </c>
    </row>
    <row r="52" spans="1:4" ht="13">
      <c r="A52" s="5"/>
      <c r="B52" s="5"/>
      <c r="C52" s="5"/>
      <c r="D52" s="6"/>
    </row>
    <row r="53" spans="1:4" ht="13">
      <c r="A53" s="4">
        <v>23</v>
      </c>
      <c r="B53" s="127" t="s">
        <v>47</v>
      </c>
      <c r="C53" s="129"/>
      <c r="D53" s="6"/>
    </row>
    <row r="54" spans="1:4" ht="13">
      <c r="A54" s="5"/>
      <c r="B54" s="5"/>
      <c r="C54" s="5"/>
      <c r="D54" s="6"/>
    </row>
    <row r="55" spans="1:4" ht="13">
      <c r="A55" s="5"/>
      <c r="B55" s="4">
        <v>23</v>
      </c>
      <c r="C55" s="127" t="s">
        <v>47</v>
      </c>
      <c r="D55" s="128"/>
    </row>
    <row r="56" spans="1:4" ht="13">
      <c r="A56" s="5"/>
      <c r="B56" s="5"/>
      <c r="C56" s="5"/>
      <c r="D56" s="6"/>
    </row>
    <row r="57" spans="1:4" ht="13">
      <c r="A57" s="5"/>
      <c r="B57" s="5"/>
      <c r="C57" s="7">
        <v>230301</v>
      </c>
      <c r="D57" s="8" t="s">
        <v>48</v>
      </c>
    </row>
    <row r="58" spans="1:4" ht="13">
      <c r="A58" s="5"/>
      <c r="B58" s="5"/>
      <c r="C58" s="7">
        <v>230302</v>
      </c>
      <c r="D58" s="8" t="s">
        <v>49</v>
      </c>
    </row>
    <row r="59" spans="1:4" ht="13">
      <c r="A59" s="5"/>
      <c r="B59" s="5"/>
      <c r="C59" s="7">
        <v>233210</v>
      </c>
      <c r="D59" s="8" t="s">
        <v>50</v>
      </c>
    </row>
    <row r="60" spans="1:4" ht="13">
      <c r="A60" s="5"/>
      <c r="B60" s="5"/>
      <c r="C60" s="7">
        <v>233230</v>
      </c>
      <c r="D60" s="8" t="s">
        <v>51</v>
      </c>
    </row>
    <row r="61" spans="1:4" ht="13">
      <c r="A61" s="5"/>
      <c r="B61" s="5"/>
      <c r="C61" s="7">
        <v>233240</v>
      </c>
      <c r="D61" s="8" t="s">
        <v>52</v>
      </c>
    </row>
    <row r="62" spans="1:4" ht="13">
      <c r="A62" s="5"/>
      <c r="B62" s="5"/>
      <c r="C62" s="7">
        <v>233262</v>
      </c>
      <c r="D62" s="8" t="s">
        <v>53</v>
      </c>
    </row>
    <row r="63" spans="1:4" ht="13">
      <c r="A63" s="5"/>
      <c r="B63" s="5"/>
      <c r="C63" s="7">
        <v>233293</v>
      </c>
      <c r="D63" s="8" t="s">
        <v>54</v>
      </c>
    </row>
    <row r="64" spans="1:4" ht="13">
      <c r="A64" s="5"/>
      <c r="B64" s="5"/>
      <c r="C64" s="7" t="s">
        <v>55</v>
      </c>
      <c r="D64" s="8" t="s">
        <v>56</v>
      </c>
    </row>
    <row r="65" spans="1:4" ht="13">
      <c r="A65" s="5"/>
      <c r="B65" s="5"/>
      <c r="C65" s="7" t="s">
        <v>57</v>
      </c>
      <c r="D65" s="8" t="s">
        <v>58</v>
      </c>
    </row>
    <row r="66" spans="1:4" ht="13">
      <c r="A66" s="5"/>
      <c r="B66" s="5"/>
      <c r="C66" s="7">
        <v>233411</v>
      </c>
      <c r="D66" s="8" t="s">
        <v>59</v>
      </c>
    </row>
    <row r="67" spans="1:4" ht="13">
      <c r="A67" s="5"/>
      <c r="B67" s="5"/>
      <c r="C67" s="7">
        <v>233412</v>
      </c>
      <c r="D67" s="8" t="s">
        <v>60</v>
      </c>
    </row>
    <row r="68" spans="1:4" ht="13">
      <c r="A68" s="5"/>
      <c r="B68" s="5"/>
      <c r="C68" s="7" t="s">
        <v>61</v>
      </c>
      <c r="D68" s="8" t="s">
        <v>62</v>
      </c>
    </row>
    <row r="69" spans="1:4" ht="13">
      <c r="A69" s="5"/>
      <c r="B69" s="5"/>
      <c r="C69" s="5"/>
      <c r="D69" s="6"/>
    </row>
    <row r="70" spans="1:4" ht="13">
      <c r="A70" s="4" t="s">
        <v>63</v>
      </c>
      <c r="B70" s="127" t="s">
        <v>64</v>
      </c>
      <c r="C70" s="129"/>
      <c r="D70" s="6"/>
    </row>
    <row r="71" spans="1:4" ht="13">
      <c r="A71" s="5"/>
      <c r="B71" s="5"/>
      <c r="C71" s="5"/>
      <c r="D71" s="6"/>
    </row>
    <row r="72" spans="1:4" ht="13">
      <c r="A72" s="5"/>
      <c r="B72" s="4">
        <v>321</v>
      </c>
      <c r="C72" s="127" t="s">
        <v>65</v>
      </c>
      <c r="D72" s="128"/>
    </row>
    <row r="73" spans="1:4" ht="13">
      <c r="A73" s="5"/>
      <c r="B73" s="5"/>
      <c r="C73" s="5"/>
      <c r="D73" s="6"/>
    </row>
    <row r="74" spans="1:4" ht="13">
      <c r="A74" s="5"/>
      <c r="B74" s="5"/>
      <c r="C74" s="7">
        <v>321100</v>
      </c>
      <c r="D74" s="8" t="s">
        <v>66</v>
      </c>
    </row>
    <row r="75" spans="1:4" ht="13">
      <c r="A75" s="5"/>
      <c r="B75" s="5"/>
      <c r="C75" s="7">
        <v>321200</v>
      </c>
      <c r="D75" s="8" t="s">
        <v>67</v>
      </c>
    </row>
    <row r="76" spans="1:4" ht="13">
      <c r="A76" s="5"/>
      <c r="B76" s="5"/>
      <c r="C76" s="7">
        <v>321910</v>
      </c>
      <c r="D76" s="8" t="s">
        <v>68</v>
      </c>
    </row>
    <row r="77" spans="1:4" ht="13">
      <c r="A77" s="5"/>
      <c r="B77" s="5"/>
      <c r="C77" s="7" t="s">
        <v>69</v>
      </c>
      <c r="D77" s="8" t="s">
        <v>70</v>
      </c>
    </row>
    <row r="78" spans="1:4" ht="13">
      <c r="A78" s="5"/>
      <c r="B78" s="5"/>
      <c r="C78" s="5"/>
      <c r="D78" s="6"/>
    </row>
    <row r="79" spans="1:4" ht="13">
      <c r="A79" s="5"/>
      <c r="B79" s="4">
        <v>327</v>
      </c>
      <c r="C79" s="127" t="s">
        <v>71</v>
      </c>
      <c r="D79" s="128"/>
    </row>
    <row r="80" spans="1:4" ht="13">
      <c r="A80" s="5"/>
      <c r="B80" s="5"/>
      <c r="C80" s="5"/>
      <c r="D80" s="6"/>
    </row>
    <row r="81" spans="1:4" ht="13">
      <c r="A81" s="5"/>
      <c r="B81" s="5"/>
      <c r="C81" s="7">
        <v>327100</v>
      </c>
      <c r="D81" s="8" t="s">
        <v>72</v>
      </c>
    </row>
    <row r="82" spans="1:4" ht="13">
      <c r="A82" s="5"/>
      <c r="B82" s="5"/>
      <c r="C82" s="9">
        <v>327200</v>
      </c>
      <c r="D82" s="8" t="s">
        <v>73</v>
      </c>
    </row>
    <row r="83" spans="1:4" ht="13">
      <c r="A83" s="5"/>
      <c r="B83" s="5"/>
      <c r="C83" s="7">
        <v>327310</v>
      </c>
      <c r="D83" s="8" t="s">
        <v>74</v>
      </c>
    </row>
    <row r="84" spans="1:4" ht="13">
      <c r="A84" s="5"/>
      <c r="B84" s="5"/>
      <c r="C84" s="7">
        <v>327320</v>
      </c>
      <c r="D84" s="8" t="s">
        <v>75</v>
      </c>
    </row>
    <row r="85" spans="1:4" ht="13">
      <c r="A85" s="5"/>
      <c r="B85" s="5"/>
      <c r="C85" s="7">
        <v>327330</v>
      </c>
      <c r="D85" s="8" t="s">
        <v>76</v>
      </c>
    </row>
    <row r="86" spans="1:4" ht="13">
      <c r="A86" s="5"/>
      <c r="B86" s="5"/>
      <c r="C86" s="7">
        <v>327390</v>
      </c>
      <c r="D86" s="8" t="s">
        <v>77</v>
      </c>
    </row>
    <row r="87" spans="1:4" ht="13">
      <c r="A87" s="5"/>
      <c r="B87" s="5"/>
      <c r="C87" s="7">
        <v>327400</v>
      </c>
      <c r="D87" s="8" t="s">
        <v>78</v>
      </c>
    </row>
    <row r="88" spans="1:4" ht="13">
      <c r="A88" s="5"/>
      <c r="B88" s="5"/>
      <c r="C88" s="7">
        <v>327910</v>
      </c>
      <c r="D88" s="8" t="s">
        <v>79</v>
      </c>
    </row>
    <row r="89" spans="1:4" ht="13">
      <c r="A89" s="5"/>
      <c r="B89" s="5"/>
      <c r="C89" s="7">
        <v>327991</v>
      </c>
      <c r="D89" s="8" t="s">
        <v>80</v>
      </c>
    </row>
    <row r="90" spans="1:4" ht="13">
      <c r="A90" s="5"/>
      <c r="B90" s="5"/>
      <c r="C90" s="7">
        <v>327992</v>
      </c>
      <c r="D90" s="8" t="s">
        <v>81</v>
      </c>
    </row>
    <row r="91" spans="1:4" ht="13">
      <c r="A91" s="5"/>
      <c r="B91" s="5"/>
      <c r="C91" s="7">
        <v>327993</v>
      </c>
      <c r="D91" s="8" t="s">
        <v>82</v>
      </c>
    </row>
    <row r="92" spans="1:4" ht="13">
      <c r="A92" s="5"/>
      <c r="B92" s="5"/>
      <c r="C92" s="7">
        <v>327999</v>
      </c>
      <c r="D92" s="8" t="s">
        <v>83</v>
      </c>
    </row>
    <row r="93" spans="1:4" ht="13">
      <c r="A93" s="5"/>
      <c r="B93" s="5"/>
      <c r="C93" s="5"/>
      <c r="D93" s="6"/>
    </row>
    <row r="94" spans="1:4" ht="13">
      <c r="A94" s="5"/>
      <c r="B94" s="4">
        <v>331</v>
      </c>
      <c r="C94" s="127" t="s">
        <v>84</v>
      </c>
      <c r="D94" s="128"/>
    </row>
    <row r="95" spans="1:4" ht="13">
      <c r="A95" s="5"/>
      <c r="B95" s="5"/>
      <c r="C95" s="5"/>
      <c r="D95" s="6"/>
    </row>
    <row r="96" spans="1:4" ht="13">
      <c r="A96" s="5"/>
      <c r="B96" s="5"/>
      <c r="C96" s="7">
        <v>331110</v>
      </c>
      <c r="D96" s="8" t="s">
        <v>85</v>
      </c>
    </row>
    <row r="97" spans="1:4" ht="13">
      <c r="A97" s="5"/>
      <c r="B97" s="5"/>
      <c r="C97" s="7">
        <v>331200</v>
      </c>
      <c r="D97" s="8" t="s">
        <v>86</v>
      </c>
    </row>
    <row r="98" spans="1:4" ht="13">
      <c r="A98" s="5"/>
      <c r="B98" s="5"/>
      <c r="C98" s="7" t="s">
        <v>87</v>
      </c>
      <c r="D98" s="8" t="s">
        <v>88</v>
      </c>
    </row>
    <row r="99" spans="1:4" ht="13">
      <c r="A99" s="5"/>
      <c r="B99" s="5"/>
      <c r="C99" s="7">
        <v>331314</v>
      </c>
      <c r="D99" s="8" t="s">
        <v>89</v>
      </c>
    </row>
    <row r="100" spans="1:4" ht="13">
      <c r="A100" s="5"/>
      <c r="B100" s="5"/>
      <c r="C100" s="7" t="s">
        <v>90</v>
      </c>
      <c r="D100" s="8" t="s">
        <v>91</v>
      </c>
    </row>
    <row r="101" spans="1:4" ht="13">
      <c r="A101" s="5"/>
      <c r="B101" s="5"/>
      <c r="C101" s="7">
        <v>331411</v>
      </c>
      <c r="D101" s="8" t="s">
        <v>92</v>
      </c>
    </row>
    <row r="102" spans="1:4" ht="13">
      <c r="A102" s="5"/>
      <c r="B102" s="5"/>
      <c r="C102" s="7">
        <v>331419</v>
      </c>
      <c r="D102" s="8" t="s">
        <v>93</v>
      </c>
    </row>
    <row r="103" spans="1:4" ht="13">
      <c r="A103" s="5"/>
      <c r="B103" s="5"/>
      <c r="C103" s="7">
        <v>331420</v>
      </c>
      <c r="D103" s="8" t="s">
        <v>94</v>
      </c>
    </row>
    <row r="104" spans="1:4" ht="13">
      <c r="A104" s="5"/>
      <c r="B104" s="5"/>
      <c r="C104" s="7">
        <v>331490</v>
      </c>
      <c r="D104" s="8" t="s">
        <v>95</v>
      </c>
    </row>
    <row r="105" spans="1:4" ht="13">
      <c r="A105" s="5"/>
      <c r="B105" s="5"/>
      <c r="C105" s="7">
        <v>331510</v>
      </c>
      <c r="D105" s="8" t="s">
        <v>96</v>
      </c>
    </row>
    <row r="106" spans="1:4" ht="13">
      <c r="A106" s="5"/>
      <c r="B106" s="5"/>
      <c r="C106" s="7">
        <v>331520</v>
      </c>
      <c r="D106" s="8" t="s">
        <v>97</v>
      </c>
    </row>
    <row r="107" spans="1:4" ht="13">
      <c r="A107" s="5"/>
      <c r="B107" s="5"/>
      <c r="C107" s="5"/>
      <c r="D107" s="6"/>
    </row>
    <row r="108" spans="1:4" ht="13">
      <c r="A108" s="5"/>
      <c r="B108" s="4">
        <v>332</v>
      </c>
      <c r="C108" s="127" t="s">
        <v>98</v>
      </c>
      <c r="D108" s="128"/>
    </row>
    <row r="109" spans="1:4" ht="13">
      <c r="A109" s="5"/>
      <c r="B109" s="5"/>
      <c r="C109" s="5"/>
      <c r="D109" s="6"/>
    </row>
    <row r="110" spans="1:4" ht="13">
      <c r="A110" s="5"/>
      <c r="B110" s="5"/>
      <c r="C110" s="7" t="s">
        <v>99</v>
      </c>
      <c r="D110" s="8" t="s">
        <v>100</v>
      </c>
    </row>
    <row r="111" spans="1:4" ht="13">
      <c r="A111" s="5"/>
      <c r="B111" s="5"/>
      <c r="C111" s="7">
        <v>332114</v>
      </c>
      <c r="D111" s="8" t="s">
        <v>101</v>
      </c>
    </row>
    <row r="112" spans="1:4" ht="13">
      <c r="A112" s="5"/>
      <c r="B112" s="5"/>
      <c r="C112" s="7" t="s">
        <v>102</v>
      </c>
      <c r="D112" s="8" t="s">
        <v>103</v>
      </c>
    </row>
    <row r="113" spans="1:4" ht="13">
      <c r="A113" s="5"/>
      <c r="B113" s="5"/>
      <c r="C113" s="7">
        <v>332200</v>
      </c>
      <c r="D113" s="8" t="s">
        <v>104</v>
      </c>
    </row>
    <row r="114" spans="1:4" ht="13">
      <c r="A114" s="5"/>
      <c r="B114" s="5"/>
      <c r="C114" s="7">
        <v>332310</v>
      </c>
      <c r="D114" s="8" t="s">
        <v>105</v>
      </c>
    </row>
    <row r="115" spans="1:4" ht="13">
      <c r="A115" s="5"/>
      <c r="B115" s="5"/>
      <c r="C115" s="7">
        <v>332320</v>
      </c>
      <c r="D115" s="8" t="s">
        <v>106</v>
      </c>
    </row>
    <row r="116" spans="1:4" ht="13">
      <c r="A116" s="5"/>
      <c r="B116" s="5"/>
      <c r="C116" s="7">
        <v>332410</v>
      </c>
      <c r="D116" s="8" t="s">
        <v>107</v>
      </c>
    </row>
    <row r="117" spans="1:4" ht="13">
      <c r="A117" s="5"/>
      <c r="B117" s="5"/>
      <c r="C117" s="7">
        <v>332420</v>
      </c>
      <c r="D117" s="8" t="s">
        <v>108</v>
      </c>
    </row>
    <row r="118" spans="1:4" ht="13">
      <c r="A118" s="5"/>
      <c r="B118" s="5"/>
      <c r="C118" s="7">
        <v>332430</v>
      </c>
      <c r="D118" s="8" t="s">
        <v>109</v>
      </c>
    </row>
    <row r="119" spans="1:4" ht="13">
      <c r="A119" s="5"/>
      <c r="B119" s="5"/>
      <c r="C119" s="7">
        <v>332500</v>
      </c>
      <c r="D119" s="8" t="s">
        <v>110</v>
      </c>
    </row>
    <row r="120" spans="1:4" ht="13">
      <c r="A120" s="5"/>
      <c r="B120" s="5"/>
      <c r="C120" s="7">
        <v>332600</v>
      </c>
      <c r="D120" s="8" t="s">
        <v>111</v>
      </c>
    </row>
    <row r="121" spans="1:4" ht="13">
      <c r="A121" s="5"/>
      <c r="B121" s="5"/>
      <c r="C121" s="7">
        <v>332710</v>
      </c>
      <c r="D121" s="8" t="s">
        <v>112</v>
      </c>
    </row>
    <row r="122" spans="1:4" ht="13">
      <c r="A122" s="5"/>
      <c r="B122" s="5"/>
      <c r="C122" s="7">
        <v>332720</v>
      </c>
      <c r="D122" s="8" t="s">
        <v>113</v>
      </c>
    </row>
    <row r="123" spans="1:4" ht="13">
      <c r="A123" s="5"/>
      <c r="B123" s="5"/>
      <c r="C123" s="7">
        <v>332800</v>
      </c>
      <c r="D123" s="8" t="s">
        <v>114</v>
      </c>
    </row>
    <row r="124" spans="1:4" ht="13">
      <c r="A124" s="5"/>
      <c r="B124" s="5"/>
      <c r="C124" s="7" t="s">
        <v>115</v>
      </c>
      <c r="D124" s="8" t="s">
        <v>116</v>
      </c>
    </row>
    <row r="125" spans="1:4" ht="13">
      <c r="A125" s="5"/>
      <c r="B125" s="5"/>
      <c r="C125" s="7">
        <v>332913</v>
      </c>
      <c r="D125" s="8" t="s">
        <v>117</v>
      </c>
    </row>
    <row r="126" spans="1:4" ht="13">
      <c r="A126" s="5"/>
      <c r="B126" s="5"/>
      <c r="C126" s="7">
        <v>332991</v>
      </c>
      <c r="D126" s="8" t="s">
        <v>118</v>
      </c>
    </row>
    <row r="127" spans="1:4" ht="13">
      <c r="A127" s="5"/>
      <c r="B127" s="5"/>
      <c r="C127" s="7" t="s">
        <v>119</v>
      </c>
      <c r="D127" s="8" t="s">
        <v>120</v>
      </c>
    </row>
    <row r="128" spans="1:4" ht="13">
      <c r="A128" s="5"/>
      <c r="B128" s="5"/>
      <c r="C128" s="7">
        <v>332996</v>
      </c>
      <c r="D128" s="8" t="s">
        <v>121</v>
      </c>
    </row>
    <row r="129" spans="1:4" ht="13">
      <c r="A129" s="5"/>
      <c r="B129" s="5"/>
      <c r="C129" s="7" t="s">
        <v>122</v>
      </c>
      <c r="D129" s="8" t="s">
        <v>123</v>
      </c>
    </row>
    <row r="130" spans="1:4" ht="13">
      <c r="A130" s="5"/>
      <c r="B130" s="5"/>
      <c r="C130" s="5"/>
      <c r="D130" s="6"/>
    </row>
    <row r="131" spans="1:4" ht="13">
      <c r="A131" s="5"/>
      <c r="B131" s="4">
        <v>333</v>
      </c>
      <c r="C131" s="127" t="s">
        <v>124</v>
      </c>
      <c r="D131" s="128"/>
    </row>
    <row r="132" spans="1:4" ht="13">
      <c r="A132" s="5"/>
      <c r="B132" s="5"/>
      <c r="C132" s="5"/>
      <c r="D132" s="6"/>
    </row>
    <row r="133" spans="1:4" ht="13">
      <c r="A133" s="5"/>
      <c r="B133" s="5"/>
      <c r="C133" s="7">
        <v>333111</v>
      </c>
      <c r="D133" s="8" t="s">
        <v>125</v>
      </c>
    </row>
    <row r="134" spans="1:4" ht="13">
      <c r="A134" s="5"/>
      <c r="B134" s="5"/>
      <c r="C134" s="7">
        <v>333112</v>
      </c>
      <c r="D134" s="8" t="s">
        <v>126</v>
      </c>
    </row>
    <row r="135" spans="1:4" ht="13">
      <c r="A135" s="5"/>
      <c r="B135" s="5"/>
      <c r="C135" s="7">
        <v>333120</v>
      </c>
      <c r="D135" s="8" t="s">
        <v>127</v>
      </c>
    </row>
    <row r="136" spans="1:4" ht="13">
      <c r="A136" s="5"/>
      <c r="B136" s="5"/>
      <c r="C136" s="7">
        <v>333130</v>
      </c>
      <c r="D136" s="8" t="s">
        <v>128</v>
      </c>
    </row>
    <row r="137" spans="1:4" ht="13">
      <c r="A137" s="5"/>
      <c r="B137" s="5"/>
      <c r="C137" s="7" t="s">
        <v>129</v>
      </c>
      <c r="D137" s="8" t="s">
        <v>130</v>
      </c>
    </row>
    <row r="138" spans="1:4" ht="13">
      <c r="A138" s="5"/>
      <c r="B138" s="5"/>
      <c r="C138" s="7">
        <v>333220</v>
      </c>
      <c r="D138" s="8" t="s">
        <v>131</v>
      </c>
    </row>
    <row r="139" spans="1:4" ht="13">
      <c r="A139" s="5"/>
      <c r="B139" s="5"/>
      <c r="C139" s="7">
        <v>333295</v>
      </c>
      <c r="D139" s="8" t="s">
        <v>132</v>
      </c>
    </row>
    <row r="140" spans="1:4" ht="13">
      <c r="A140" s="5"/>
      <c r="B140" s="5"/>
      <c r="C140" s="7" t="s">
        <v>133</v>
      </c>
      <c r="D140" s="8" t="s">
        <v>134</v>
      </c>
    </row>
    <row r="141" spans="1:4" ht="13">
      <c r="A141" s="5"/>
      <c r="B141" s="5"/>
      <c r="C141" s="7">
        <v>333313</v>
      </c>
      <c r="D141" s="8" t="s">
        <v>135</v>
      </c>
    </row>
    <row r="142" spans="1:4" ht="13">
      <c r="A142" s="5"/>
      <c r="B142" s="5"/>
      <c r="C142" s="7">
        <v>333314</v>
      </c>
      <c r="D142" s="8" t="s">
        <v>136</v>
      </c>
    </row>
    <row r="143" spans="1:4" ht="13">
      <c r="A143" s="5"/>
      <c r="B143" s="5"/>
      <c r="C143" s="7">
        <v>333315</v>
      </c>
      <c r="D143" s="8" t="s">
        <v>137</v>
      </c>
    </row>
    <row r="144" spans="1:4" ht="13">
      <c r="A144" s="5"/>
      <c r="B144" s="5"/>
      <c r="C144" s="7" t="s">
        <v>138</v>
      </c>
      <c r="D144" s="8" t="s">
        <v>139</v>
      </c>
    </row>
    <row r="145" spans="1:4" ht="13">
      <c r="A145" s="5"/>
      <c r="B145" s="5"/>
      <c r="C145" s="7">
        <v>333414</v>
      </c>
      <c r="D145" s="8" t="s">
        <v>140</v>
      </c>
    </row>
    <row r="146" spans="1:4" ht="13">
      <c r="A146" s="5"/>
      <c r="B146" s="5"/>
      <c r="C146" s="7">
        <v>333415</v>
      </c>
      <c r="D146" s="8" t="s">
        <v>141</v>
      </c>
    </row>
    <row r="147" spans="1:4" ht="13">
      <c r="A147" s="5"/>
      <c r="B147" s="5"/>
      <c r="C147" s="7">
        <v>333511</v>
      </c>
      <c r="D147" s="8" t="s">
        <v>142</v>
      </c>
    </row>
    <row r="148" spans="1:4" ht="13">
      <c r="A148" s="5"/>
      <c r="B148" s="5"/>
      <c r="C148" s="7" t="s">
        <v>143</v>
      </c>
      <c r="D148" s="8" t="s">
        <v>144</v>
      </c>
    </row>
    <row r="149" spans="1:4" ht="13">
      <c r="A149" s="5"/>
      <c r="B149" s="5"/>
      <c r="C149" s="7">
        <v>333514</v>
      </c>
      <c r="D149" s="8" t="s">
        <v>145</v>
      </c>
    </row>
    <row r="150" spans="1:4" ht="13">
      <c r="A150" s="5"/>
      <c r="B150" s="5"/>
      <c r="C150" s="7" t="s">
        <v>146</v>
      </c>
      <c r="D150" s="8" t="s">
        <v>147</v>
      </c>
    </row>
    <row r="151" spans="1:4" ht="13">
      <c r="A151" s="5"/>
      <c r="B151" s="5"/>
      <c r="C151" s="7">
        <v>333611</v>
      </c>
      <c r="D151" s="8" t="s">
        <v>148</v>
      </c>
    </row>
    <row r="152" spans="1:4" ht="13">
      <c r="A152" s="5"/>
      <c r="B152" s="5"/>
      <c r="C152" s="7">
        <v>333612</v>
      </c>
      <c r="D152" s="8" t="s">
        <v>149</v>
      </c>
    </row>
    <row r="153" spans="1:4" ht="13">
      <c r="A153" s="5"/>
      <c r="B153" s="5"/>
      <c r="C153" s="7">
        <v>333613</v>
      </c>
      <c r="D153" s="8" t="s">
        <v>150</v>
      </c>
    </row>
    <row r="154" spans="1:4" ht="13">
      <c r="A154" s="5"/>
      <c r="B154" s="5"/>
      <c r="C154" s="7">
        <v>333618</v>
      </c>
      <c r="D154" s="8" t="s">
        <v>151</v>
      </c>
    </row>
    <row r="155" spans="1:4" ht="13">
      <c r="A155" s="5"/>
      <c r="B155" s="5"/>
      <c r="C155" s="7" t="s">
        <v>152</v>
      </c>
      <c r="D155" s="8" t="s">
        <v>153</v>
      </c>
    </row>
    <row r="156" spans="1:4" ht="13">
      <c r="A156" s="5"/>
      <c r="B156" s="5"/>
      <c r="C156" s="7">
        <v>333912</v>
      </c>
      <c r="D156" s="8" t="s">
        <v>154</v>
      </c>
    </row>
    <row r="157" spans="1:4" ht="13">
      <c r="A157" s="5"/>
      <c r="B157" s="5"/>
      <c r="C157" s="7">
        <v>333920</v>
      </c>
      <c r="D157" s="8" t="s">
        <v>155</v>
      </c>
    </row>
    <row r="158" spans="1:4" ht="13">
      <c r="A158" s="5"/>
      <c r="B158" s="5"/>
      <c r="C158" s="7">
        <v>333991</v>
      </c>
      <c r="D158" s="8" t="s">
        <v>156</v>
      </c>
    </row>
    <row r="159" spans="1:4" ht="13">
      <c r="A159" s="5"/>
      <c r="B159" s="5"/>
      <c r="C159" s="7" t="s">
        <v>157</v>
      </c>
      <c r="D159" s="8" t="s">
        <v>158</v>
      </c>
    </row>
    <row r="160" spans="1:4" ht="13">
      <c r="A160" s="5"/>
      <c r="B160" s="5"/>
      <c r="C160" s="7">
        <v>333993</v>
      </c>
      <c r="D160" s="8" t="s">
        <v>159</v>
      </c>
    </row>
    <row r="161" spans="1:4" ht="13">
      <c r="A161" s="5"/>
      <c r="B161" s="5"/>
      <c r="C161" s="7">
        <v>333994</v>
      </c>
      <c r="D161" s="8" t="s">
        <v>160</v>
      </c>
    </row>
    <row r="162" spans="1:4" ht="13">
      <c r="A162" s="5"/>
      <c r="B162" s="5"/>
      <c r="C162" s="7" t="s">
        <v>161</v>
      </c>
      <c r="D162" s="8" t="s">
        <v>162</v>
      </c>
    </row>
    <row r="163" spans="1:4" ht="13">
      <c r="A163" s="5"/>
      <c r="B163" s="5"/>
      <c r="C163" s="5"/>
      <c r="D163" s="6"/>
    </row>
    <row r="164" spans="1:4" ht="13">
      <c r="A164" s="5"/>
      <c r="B164" s="4">
        <v>334</v>
      </c>
      <c r="C164" s="127" t="s">
        <v>163</v>
      </c>
      <c r="D164" s="128"/>
    </row>
    <row r="165" spans="1:4" ht="13">
      <c r="A165" s="5"/>
      <c r="B165" s="5"/>
      <c r="C165" s="5"/>
      <c r="D165" s="6"/>
    </row>
    <row r="166" spans="1:4" ht="13">
      <c r="A166" s="5"/>
      <c r="B166" s="5"/>
      <c r="C166" s="7">
        <v>334111</v>
      </c>
      <c r="D166" s="8" t="s">
        <v>164</v>
      </c>
    </row>
    <row r="167" spans="1:4" ht="13">
      <c r="A167" s="5"/>
      <c r="B167" s="5"/>
      <c r="C167" s="7">
        <v>334112</v>
      </c>
      <c r="D167" s="8" t="s">
        <v>165</v>
      </c>
    </row>
    <row r="168" spans="1:4" ht="13">
      <c r="A168" s="5"/>
      <c r="B168" s="5"/>
      <c r="C168" s="7" t="s">
        <v>166</v>
      </c>
      <c r="D168" s="8" t="s">
        <v>167</v>
      </c>
    </row>
    <row r="169" spans="1:4" ht="13">
      <c r="A169" s="5"/>
      <c r="B169" s="5"/>
      <c r="C169" s="7">
        <v>334210</v>
      </c>
      <c r="D169" s="8" t="s">
        <v>168</v>
      </c>
    </row>
    <row r="170" spans="1:4" ht="13">
      <c r="A170" s="5"/>
      <c r="B170" s="5"/>
      <c r="C170" s="7">
        <v>334220</v>
      </c>
      <c r="D170" s="8" t="s">
        <v>169</v>
      </c>
    </row>
    <row r="171" spans="1:4" ht="13">
      <c r="A171" s="5"/>
      <c r="B171" s="5"/>
      <c r="C171" s="7">
        <v>334290</v>
      </c>
      <c r="D171" s="8" t="s">
        <v>170</v>
      </c>
    </row>
    <row r="172" spans="1:4" ht="13">
      <c r="A172" s="5"/>
      <c r="B172" s="5"/>
      <c r="C172" s="7">
        <v>334300</v>
      </c>
      <c r="D172" s="8" t="s">
        <v>171</v>
      </c>
    </row>
    <row r="173" spans="1:4" ht="13">
      <c r="A173" s="5"/>
      <c r="B173" s="5"/>
      <c r="C173" s="7" t="s">
        <v>172</v>
      </c>
      <c r="D173" s="8" t="s">
        <v>173</v>
      </c>
    </row>
    <row r="174" spans="1:4" ht="13">
      <c r="A174" s="5"/>
      <c r="B174" s="5"/>
      <c r="C174" s="7">
        <v>334413</v>
      </c>
      <c r="D174" s="8" t="s">
        <v>174</v>
      </c>
    </row>
    <row r="175" spans="1:4" ht="13">
      <c r="A175" s="5"/>
      <c r="B175" s="5"/>
      <c r="C175" s="7">
        <v>334418</v>
      </c>
      <c r="D175" s="8" t="s">
        <v>175</v>
      </c>
    </row>
    <row r="176" spans="1:4" ht="13">
      <c r="A176" s="5"/>
      <c r="B176" s="5"/>
      <c r="C176" s="7">
        <v>334510</v>
      </c>
      <c r="D176" s="8" t="s">
        <v>176</v>
      </c>
    </row>
    <row r="177" spans="1:4" ht="13">
      <c r="A177" s="5"/>
      <c r="B177" s="5"/>
      <c r="C177" s="7">
        <v>334511</v>
      </c>
      <c r="D177" s="8" t="s">
        <v>177</v>
      </c>
    </row>
    <row r="178" spans="1:4" ht="13">
      <c r="A178" s="5"/>
      <c r="B178" s="5"/>
      <c r="C178" s="7">
        <v>334512</v>
      </c>
      <c r="D178" s="8" t="s">
        <v>178</v>
      </c>
    </row>
    <row r="179" spans="1:4" ht="13">
      <c r="A179" s="5"/>
      <c r="B179" s="5"/>
      <c r="C179" s="7">
        <v>334513</v>
      </c>
      <c r="D179" s="8" t="s">
        <v>179</v>
      </c>
    </row>
    <row r="180" spans="1:4" ht="13">
      <c r="A180" s="5"/>
      <c r="B180" s="5"/>
      <c r="C180" s="7">
        <v>334514</v>
      </c>
      <c r="D180" s="8" t="s">
        <v>180</v>
      </c>
    </row>
    <row r="181" spans="1:4" ht="13">
      <c r="A181" s="5"/>
      <c r="B181" s="5"/>
      <c r="C181" s="7">
        <v>334515</v>
      </c>
      <c r="D181" s="8" t="s">
        <v>181</v>
      </c>
    </row>
    <row r="182" spans="1:4" ht="13">
      <c r="A182" s="5"/>
      <c r="B182" s="5"/>
      <c r="C182" s="7">
        <v>334516</v>
      </c>
      <c r="D182" s="8" t="s">
        <v>182</v>
      </c>
    </row>
    <row r="183" spans="1:4" ht="13">
      <c r="A183" s="5"/>
      <c r="B183" s="5"/>
      <c r="C183" s="7">
        <v>334517</v>
      </c>
      <c r="D183" s="8" t="s">
        <v>183</v>
      </c>
    </row>
    <row r="184" spans="1:4" ht="13">
      <c r="A184" s="5"/>
      <c r="B184" s="5"/>
      <c r="C184" s="7" t="s">
        <v>184</v>
      </c>
      <c r="D184" s="8" t="s">
        <v>185</v>
      </c>
    </row>
    <row r="185" spans="1:4" ht="13">
      <c r="A185" s="5"/>
      <c r="B185" s="5"/>
      <c r="C185" s="7">
        <v>334610</v>
      </c>
      <c r="D185" s="8" t="s">
        <v>186</v>
      </c>
    </row>
    <row r="186" spans="1:4" ht="13">
      <c r="A186" s="5"/>
      <c r="B186" s="5"/>
      <c r="C186" s="5"/>
      <c r="D186" s="6"/>
    </row>
    <row r="187" spans="1:4" ht="13">
      <c r="A187" s="5"/>
      <c r="B187" s="4">
        <v>335</v>
      </c>
      <c r="C187" s="127" t="s">
        <v>187</v>
      </c>
      <c r="D187" s="128"/>
    </row>
    <row r="188" spans="1:4" ht="13">
      <c r="A188" s="5"/>
      <c r="B188" s="5"/>
      <c r="C188" s="5"/>
      <c r="D188" s="6"/>
    </row>
    <row r="189" spans="1:4" ht="13">
      <c r="A189" s="5"/>
      <c r="B189" s="5"/>
      <c r="C189" s="7">
        <v>335110</v>
      </c>
      <c r="D189" s="8" t="s">
        <v>188</v>
      </c>
    </row>
    <row r="190" spans="1:4" ht="13">
      <c r="A190" s="5"/>
      <c r="B190" s="5"/>
      <c r="C190" s="7">
        <v>335120</v>
      </c>
      <c r="D190" s="8" t="s">
        <v>189</v>
      </c>
    </row>
    <row r="191" spans="1:4" ht="13">
      <c r="A191" s="5"/>
      <c r="B191" s="5"/>
      <c r="C191" s="7">
        <v>335210</v>
      </c>
      <c r="D191" s="8" t="s">
        <v>190</v>
      </c>
    </row>
    <row r="192" spans="1:4" ht="13">
      <c r="A192" s="5"/>
      <c r="B192" s="5"/>
      <c r="C192" s="7">
        <v>335221</v>
      </c>
      <c r="D192" s="8" t="s">
        <v>191</v>
      </c>
    </row>
    <row r="193" spans="1:4" ht="13">
      <c r="A193" s="5"/>
      <c r="B193" s="5"/>
      <c r="C193" s="7">
        <v>335222</v>
      </c>
      <c r="D193" s="8" t="s">
        <v>192</v>
      </c>
    </row>
    <row r="194" spans="1:4" ht="13">
      <c r="A194" s="5"/>
      <c r="B194" s="5"/>
      <c r="C194" s="7">
        <v>335224</v>
      </c>
      <c r="D194" s="8" t="s">
        <v>193</v>
      </c>
    </row>
    <row r="195" spans="1:4" ht="13">
      <c r="A195" s="5"/>
      <c r="B195" s="5"/>
      <c r="C195" s="7">
        <v>335228</v>
      </c>
      <c r="D195" s="8" t="s">
        <v>194</v>
      </c>
    </row>
    <row r="196" spans="1:4" ht="13">
      <c r="A196" s="5"/>
      <c r="B196" s="5"/>
      <c r="C196" s="7">
        <v>335311</v>
      </c>
      <c r="D196" s="8" t="s">
        <v>195</v>
      </c>
    </row>
    <row r="197" spans="1:4" ht="13">
      <c r="A197" s="5"/>
      <c r="B197" s="5"/>
      <c r="C197" s="7">
        <v>335312</v>
      </c>
      <c r="D197" s="8" t="s">
        <v>196</v>
      </c>
    </row>
    <row r="198" spans="1:4" ht="13">
      <c r="A198" s="5"/>
      <c r="B198" s="5"/>
      <c r="C198" s="7">
        <v>335313</v>
      </c>
      <c r="D198" s="8" t="s">
        <v>197</v>
      </c>
    </row>
    <row r="199" spans="1:4" ht="13">
      <c r="A199" s="5"/>
      <c r="B199" s="5"/>
      <c r="C199" s="7">
        <v>335314</v>
      </c>
      <c r="D199" s="8" t="s">
        <v>198</v>
      </c>
    </row>
    <row r="200" spans="1:4" ht="13">
      <c r="A200" s="5"/>
      <c r="B200" s="5"/>
      <c r="C200" s="7">
        <v>335911</v>
      </c>
      <c r="D200" s="8" t="s">
        <v>199</v>
      </c>
    </row>
    <row r="201" spans="1:4" ht="13">
      <c r="A201" s="5"/>
      <c r="B201" s="5"/>
      <c r="C201" s="7">
        <v>335912</v>
      </c>
      <c r="D201" s="8" t="s">
        <v>200</v>
      </c>
    </row>
    <row r="202" spans="1:4" ht="13">
      <c r="A202" s="5"/>
      <c r="B202" s="5"/>
      <c r="C202" s="7">
        <v>335920</v>
      </c>
      <c r="D202" s="8" t="s">
        <v>201</v>
      </c>
    </row>
    <row r="203" spans="1:4" ht="13">
      <c r="A203" s="5"/>
      <c r="B203" s="5"/>
      <c r="C203" s="7">
        <v>335930</v>
      </c>
      <c r="D203" s="8" t="s">
        <v>202</v>
      </c>
    </row>
    <row r="204" spans="1:4" ht="13">
      <c r="A204" s="5"/>
      <c r="B204" s="5"/>
      <c r="C204" s="7">
        <v>335991</v>
      </c>
      <c r="D204" s="8" t="s">
        <v>203</v>
      </c>
    </row>
    <row r="205" spans="1:4" ht="13">
      <c r="A205" s="5"/>
      <c r="B205" s="5"/>
      <c r="C205" s="7">
        <v>335999</v>
      </c>
      <c r="D205" s="8" t="s">
        <v>204</v>
      </c>
    </row>
    <row r="206" spans="1:4" ht="13">
      <c r="A206" s="5"/>
      <c r="B206" s="5"/>
      <c r="C206" s="5"/>
      <c r="D206" s="6"/>
    </row>
    <row r="207" spans="1:4" ht="13">
      <c r="A207" s="5"/>
      <c r="B207" s="4" t="s">
        <v>205</v>
      </c>
      <c r="C207" s="127" t="s">
        <v>206</v>
      </c>
      <c r="D207" s="128"/>
    </row>
    <row r="208" spans="1:4" ht="13">
      <c r="A208" s="5"/>
      <c r="B208" s="5"/>
      <c r="C208" s="5"/>
      <c r="D208" s="6"/>
    </row>
    <row r="209" spans="1:4" ht="13">
      <c r="A209" s="5"/>
      <c r="B209" s="5"/>
      <c r="C209" s="7">
        <v>336111</v>
      </c>
      <c r="D209" s="8" t="s">
        <v>207</v>
      </c>
    </row>
    <row r="210" spans="1:4" ht="13">
      <c r="A210" s="5"/>
      <c r="B210" s="5"/>
      <c r="C210" s="7">
        <v>336112</v>
      </c>
      <c r="D210" s="8" t="s">
        <v>208</v>
      </c>
    </row>
    <row r="211" spans="1:4" ht="13">
      <c r="A211" s="5"/>
      <c r="B211" s="5"/>
      <c r="C211" s="7">
        <v>336120</v>
      </c>
      <c r="D211" s="8" t="s">
        <v>209</v>
      </c>
    </row>
    <row r="212" spans="1:4" ht="13">
      <c r="A212" s="5"/>
      <c r="B212" s="5"/>
      <c r="C212" s="7">
        <v>336211</v>
      </c>
      <c r="D212" s="8" t="s">
        <v>210</v>
      </c>
    </row>
    <row r="213" spans="1:4" ht="13">
      <c r="A213" s="5"/>
      <c r="B213" s="5"/>
      <c r="C213" s="7">
        <v>336212</v>
      </c>
      <c r="D213" s="8" t="s">
        <v>211</v>
      </c>
    </row>
    <row r="214" spans="1:4" ht="13">
      <c r="A214" s="5"/>
      <c r="B214" s="5"/>
      <c r="C214" s="7">
        <v>336213</v>
      </c>
      <c r="D214" s="8" t="s">
        <v>212</v>
      </c>
    </row>
    <row r="215" spans="1:4" ht="13">
      <c r="A215" s="5"/>
      <c r="B215" s="5"/>
      <c r="C215" s="7">
        <v>336214</v>
      </c>
      <c r="D215" s="8" t="s">
        <v>213</v>
      </c>
    </row>
    <row r="216" spans="1:4" ht="13">
      <c r="A216" s="5"/>
      <c r="B216" s="5"/>
      <c r="C216" s="7">
        <v>336310</v>
      </c>
      <c r="D216" s="8" t="s">
        <v>214</v>
      </c>
    </row>
    <row r="217" spans="1:4" ht="13">
      <c r="A217" s="5"/>
      <c r="B217" s="5"/>
      <c r="C217" s="7">
        <v>336320</v>
      </c>
      <c r="D217" s="8" t="s">
        <v>215</v>
      </c>
    </row>
    <row r="218" spans="1:4" ht="13">
      <c r="A218" s="5"/>
      <c r="B218" s="5"/>
      <c r="C218" s="7" t="s">
        <v>216</v>
      </c>
      <c r="D218" s="8" t="s">
        <v>217</v>
      </c>
    </row>
    <row r="219" spans="1:4" ht="13">
      <c r="A219" s="5"/>
      <c r="B219" s="5"/>
      <c r="C219" s="7">
        <v>336350</v>
      </c>
      <c r="D219" s="8" t="s">
        <v>218</v>
      </c>
    </row>
    <row r="220" spans="1:4" ht="13">
      <c r="A220" s="5"/>
      <c r="B220" s="5"/>
      <c r="C220" s="7">
        <v>336360</v>
      </c>
      <c r="D220" s="8" t="s">
        <v>219</v>
      </c>
    </row>
    <row r="221" spans="1:4" ht="13">
      <c r="A221" s="5"/>
      <c r="B221" s="5"/>
      <c r="C221" s="7">
        <v>336370</v>
      </c>
      <c r="D221" s="8" t="s">
        <v>220</v>
      </c>
    </row>
    <row r="222" spans="1:4" ht="13">
      <c r="A222" s="5"/>
      <c r="B222" s="5"/>
      <c r="C222" s="7">
        <v>336390</v>
      </c>
      <c r="D222" s="8" t="s">
        <v>221</v>
      </c>
    </row>
    <row r="223" spans="1:4" ht="13">
      <c r="A223" s="5"/>
      <c r="B223" s="5"/>
      <c r="C223" s="5"/>
      <c r="D223" s="6"/>
    </row>
    <row r="224" spans="1:4" ht="13">
      <c r="A224" s="5"/>
      <c r="B224" s="4" t="s">
        <v>222</v>
      </c>
      <c r="C224" s="127" t="s">
        <v>223</v>
      </c>
      <c r="D224" s="128"/>
    </row>
    <row r="225" spans="1:4" ht="13">
      <c r="A225" s="5"/>
      <c r="B225" s="5"/>
      <c r="C225" s="5"/>
      <c r="D225" s="6"/>
    </row>
    <row r="226" spans="1:4" ht="13">
      <c r="A226" s="5"/>
      <c r="B226" s="5"/>
      <c r="C226" s="7">
        <v>336411</v>
      </c>
      <c r="D226" s="8" t="s">
        <v>224</v>
      </c>
    </row>
    <row r="227" spans="1:4" ht="13">
      <c r="A227" s="5"/>
      <c r="B227" s="5"/>
      <c r="C227" s="7">
        <v>336412</v>
      </c>
      <c r="D227" s="8" t="s">
        <v>225</v>
      </c>
    </row>
    <row r="228" spans="1:4" ht="13">
      <c r="A228" s="5"/>
      <c r="B228" s="5"/>
      <c r="C228" s="7">
        <v>336413</v>
      </c>
      <c r="D228" s="8" t="s">
        <v>226</v>
      </c>
    </row>
    <row r="229" spans="1:4" ht="13">
      <c r="A229" s="5"/>
      <c r="B229" s="5"/>
      <c r="C229" s="7">
        <v>336414</v>
      </c>
      <c r="D229" s="8" t="s">
        <v>227</v>
      </c>
    </row>
    <row r="230" spans="1:4" ht="13">
      <c r="A230" s="5"/>
      <c r="B230" s="5"/>
      <c r="C230" s="7" t="s">
        <v>228</v>
      </c>
      <c r="D230" s="8" t="s">
        <v>229</v>
      </c>
    </row>
    <row r="231" spans="1:4" ht="13">
      <c r="A231" s="5"/>
      <c r="B231" s="5"/>
      <c r="C231" s="7">
        <v>336500</v>
      </c>
      <c r="D231" s="8" t="s">
        <v>230</v>
      </c>
    </row>
    <row r="232" spans="1:4" ht="13">
      <c r="A232" s="5"/>
      <c r="B232" s="5"/>
      <c r="C232" s="7">
        <v>336611</v>
      </c>
      <c r="D232" s="8" t="s">
        <v>231</v>
      </c>
    </row>
    <row r="233" spans="1:4" ht="13">
      <c r="A233" s="5"/>
      <c r="B233" s="5"/>
      <c r="C233" s="7">
        <v>336612</v>
      </c>
      <c r="D233" s="8" t="s">
        <v>232</v>
      </c>
    </row>
    <row r="234" spans="1:4" ht="13">
      <c r="A234" s="5"/>
      <c r="B234" s="5"/>
      <c r="C234" s="7">
        <v>336991</v>
      </c>
      <c r="D234" s="8" t="s">
        <v>233</v>
      </c>
    </row>
    <row r="235" spans="1:4" ht="13">
      <c r="A235" s="5"/>
      <c r="B235" s="5"/>
      <c r="C235" s="7">
        <v>336992</v>
      </c>
      <c r="D235" s="8" t="s">
        <v>234</v>
      </c>
    </row>
    <row r="236" spans="1:4" ht="13">
      <c r="A236" s="5"/>
      <c r="B236" s="5"/>
      <c r="C236" s="7">
        <v>336999</v>
      </c>
      <c r="D236" s="8" t="s">
        <v>235</v>
      </c>
    </row>
    <row r="237" spans="1:4" ht="13">
      <c r="A237" s="5"/>
      <c r="B237" s="5"/>
      <c r="C237" s="5"/>
      <c r="D237" s="6"/>
    </row>
    <row r="238" spans="1:4" ht="13">
      <c r="A238" s="5"/>
      <c r="B238" s="4">
        <v>337</v>
      </c>
      <c r="C238" s="127" t="s">
        <v>236</v>
      </c>
      <c r="D238" s="128"/>
    </row>
    <row r="239" spans="1:4" ht="13">
      <c r="A239" s="5"/>
      <c r="B239" s="5"/>
      <c r="C239" s="5"/>
      <c r="D239" s="6"/>
    </row>
    <row r="240" spans="1:4" ht="13">
      <c r="A240" s="5"/>
      <c r="B240" s="5"/>
      <c r="C240" s="7">
        <v>337110</v>
      </c>
      <c r="D240" s="8" t="s">
        <v>237</v>
      </c>
    </row>
    <row r="241" spans="1:4" ht="13">
      <c r="A241" s="5"/>
      <c r="B241" s="5"/>
      <c r="C241" s="7">
        <v>337121</v>
      </c>
      <c r="D241" s="8" t="s">
        <v>238</v>
      </c>
    </row>
    <row r="242" spans="1:4" ht="13">
      <c r="A242" s="5"/>
      <c r="B242" s="5"/>
      <c r="C242" s="7">
        <v>337122</v>
      </c>
      <c r="D242" s="8" t="s">
        <v>239</v>
      </c>
    </row>
    <row r="243" spans="1:4" ht="13">
      <c r="A243" s="5"/>
      <c r="B243" s="5"/>
      <c r="C243" s="7" t="s">
        <v>240</v>
      </c>
      <c r="D243" s="8" t="s">
        <v>241</v>
      </c>
    </row>
    <row r="244" spans="1:4" ht="13">
      <c r="A244" s="5"/>
      <c r="B244" s="5"/>
      <c r="C244" s="7">
        <v>337127</v>
      </c>
      <c r="D244" s="8" t="s">
        <v>242</v>
      </c>
    </row>
    <row r="245" spans="1:4" ht="13">
      <c r="A245" s="5"/>
      <c r="B245" s="5"/>
      <c r="C245" s="7" t="s">
        <v>243</v>
      </c>
      <c r="D245" s="8" t="s">
        <v>244</v>
      </c>
    </row>
    <row r="246" spans="1:4" ht="13">
      <c r="A246" s="5"/>
      <c r="B246" s="5"/>
      <c r="C246" s="7">
        <v>337215</v>
      </c>
      <c r="D246" s="8" t="s">
        <v>245</v>
      </c>
    </row>
    <row r="247" spans="1:4" ht="13">
      <c r="A247" s="5"/>
      <c r="B247" s="5"/>
      <c r="C247" s="7">
        <v>337900</v>
      </c>
      <c r="D247" s="8" t="s">
        <v>246</v>
      </c>
    </row>
    <row r="248" spans="1:4" ht="13">
      <c r="A248" s="5"/>
      <c r="B248" s="5"/>
      <c r="C248" s="5"/>
      <c r="D248" s="6"/>
    </row>
    <row r="249" spans="1:4" ht="13">
      <c r="A249" s="5"/>
      <c r="B249" s="4">
        <v>339</v>
      </c>
      <c r="C249" s="127" t="s">
        <v>247</v>
      </c>
      <c r="D249" s="128"/>
    </row>
    <row r="250" spans="1:4" ht="13">
      <c r="A250" s="5"/>
      <c r="B250" s="5"/>
      <c r="C250" s="5"/>
      <c r="D250" s="6"/>
    </row>
    <row r="251" spans="1:4" ht="13">
      <c r="A251" s="5"/>
      <c r="B251" s="5"/>
      <c r="C251" s="7">
        <v>339112</v>
      </c>
      <c r="D251" s="8" t="s">
        <v>248</v>
      </c>
    </row>
    <row r="252" spans="1:4" ht="13">
      <c r="A252" s="5"/>
      <c r="B252" s="5"/>
      <c r="C252" s="7">
        <v>339113</v>
      </c>
      <c r="D252" s="8" t="s">
        <v>249</v>
      </c>
    </row>
    <row r="253" spans="1:4" ht="13">
      <c r="A253" s="5"/>
      <c r="B253" s="5"/>
      <c r="C253" s="7">
        <v>339114</v>
      </c>
      <c r="D253" s="8" t="s">
        <v>250</v>
      </c>
    </row>
    <row r="254" spans="1:4" ht="13">
      <c r="A254" s="5"/>
      <c r="B254" s="5"/>
      <c r="C254" s="7">
        <v>339115</v>
      </c>
      <c r="D254" s="8" t="s">
        <v>251</v>
      </c>
    </row>
    <row r="255" spans="1:4" ht="13">
      <c r="A255" s="5"/>
      <c r="B255" s="5"/>
      <c r="C255" s="7">
        <v>339116</v>
      </c>
      <c r="D255" s="8" t="s">
        <v>252</v>
      </c>
    </row>
    <row r="256" spans="1:4" ht="13">
      <c r="A256" s="5"/>
      <c r="B256" s="5"/>
      <c r="C256" s="7">
        <v>339910</v>
      </c>
      <c r="D256" s="8" t="s">
        <v>253</v>
      </c>
    </row>
    <row r="257" spans="1:4" ht="13">
      <c r="A257" s="5"/>
      <c r="B257" s="5"/>
      <c r="C257" s="7">
        <v>339920</v>
      </c>
      <c r="D257" s="8" t="s">
        <v>254</v>
      </c>
    </row>
    <row r="258" spans="1:4" ht="13">
      <c r="A258" s="5"/>
      <c r="B258" s="5"/>
      <c r="C258" s="7">
        <v>339930</v>
      </c>
      <c r="D258" s="8" t="s">
        <v>255</v>
      </c>
    </row>
    <row r="259" spans="1:4" ht="13">
      <c r="A259" s="5"/>
      <c r="B259" s="5"/>
      <c r="C259" s="7">
        <v>339940</v>
      </c>
      <c r="D259" s="8" t="s">
        <v>256</v>
      </c>
    </row>
    <row r="260" spans="1:4" ht="13">
      <c r="A260" s="5"/>
      <c r="B260" s="5"/>
      <c r="C260" s="7">
        <v>339950</v>
      </c>
      <c r="D260" s="8" t="s">
        <v>257</v>
      </c>
    </row>
    <row r="261" spans="1:4" ht="13">
      <c r="A261" s="5"/>
      <c r="B261" s="5"/>
      <c r="C261" s="7">
        <v>339990</v>
      </c>
      <c r="D261" s="8" t="s">
        <v>258</v>
      </c>
    </row>
    <row r="262" spans="1:4" ht="13">
      <c r="A262" s="5"/>
      <c r="B262" s="5"/>
      <c r="C262" s="5"/>
      <c r="D262" s="6"/>
    </row>
    <row r="263" spans="1:4" ht="13">
      <c r="A263" s="5"/>
      <c r="B263" s="4" t="s">
        <v>259</v>
      </c>
      <c r="C263" s="127" t="s">
        <v>260</v>
      </c>
      <c r="D263" s="128"/>
    </row>
    <row r="264" spans="1:4" ht="13">
      <c r="A264" s="5"/>
      <c r="B264" s="5"/>
      <c r="C264" s="5"/>
      <c r="D264" s="6"/>
    </row>
    <row r="265" spans="1:4" ht="13">
      <c r="A265" s="5"/>
      <c r="B265" s="5"/>
      <c r="C265" s="7">
        <v>311111</v>
      </c>
      <c r="D265" s="8" t="s">
        <v>261</v>
      </c>
    </row>
    <row r="266" spans="1:4" ht="13">
      <c r="A266" s="5"/>
      <c r="B266" s="5"/>
      <c r="C266" s="7">
        <v>311119</v>
      </c>
      <c r="D266" s="8" t="s">
        <v>262</v>
      </c>
    </row>
    <row r="267" spans="1:4" ht="13">
      <c r="A267" s="5"/>
      <c r="B267" s="5"/>
      <c r="C267" s="7">
        <v>311210</v>
      </c>
      <c r="D267" s="8" t="s">
        <v>263</v>
      </c>
    </row>
    <row r="268" spans="1:4" ht="13">
      <c r="A268" s="5"/>
      <c r="B268" s="5"/>
      <c r="C268" s="7">
        <v>311221</v>
      </c>
      <c r="D268" s="8" t="s">
        <v>264</v>
      </c>
    </row>
    <row r="269" spans="1:4" ht="13">
      <c r="A269" s="5"/>
      <c r="B269" s="5"/>
      <c r="C269" s="7" t="s">
        <v>265</v>
      </c>
      <c r="D269" s="8" t="s">
        <v>266</v>
      </c>
    </row>
    <row r="270" spans="1:4" ht="13">
      <c r="A270" s="5"/>
      <c r="B270" s="5"/>
      <c r="C270" s="7">
        <v>311225</v>
      </c>
      <c r="D270" s="8" t="s">
        <v>267</v>
      </c>
    </row>
    <row r="271" spans="1:4" ht="13">
      <c r="A271" s="5"/>
      <c r="B271" s="5"/>
      <c r="C271" s="7">
        <v>311230</v>
      </c>
      <c r="D271" s="8" t="s">
        <v>268</v>
      </c>
    </row>
    <row r="272" spans="1:4" ht="13">
      <c r="A272" s="5"/>
      <c r="B272" s="5"/>
      <c r="C272" s="7">
        <v>311300</v>
      </c>
      <c r="D272" s="8" t="s">
        <v>269</v>
      </c>
    </row>
    <row r="273" spans="1:4" ht="13">
      <c r="A273" s="5"/>
      <c r="B273" s="5"/>
      <c r="C273" s="7">
        <v>311410</v>
      </c>
      <c r="D273" s="8" t="s">
        <v>270</v>
      </c>
    </row>
    <row r="274" spans="1:4" ht="13">
      <c r="A274" s="5"/>
      <c r="B274" s="5"/>
      <c r="C274" s="7">
        <v>311420</v>
      </c>
      <c r="D274" s="8" t="s">
        <v>271</v>
      </c>
    </row>
    <row r="275" spans="1:4" ht="13">
      <c r="A275" s="5"/>
      <c r="B275" s="5"/>
      <c r="C275" s="7" t="s">
        <v>272</v>
      </c>
      <c r="D275" s="8" t="s">
        <v>273</v>
      </c>
    </row>
    <row r="276" spans="1:4" ht="13">
      <c r="A276" s="5"/>
      <c r="B276" s="5"/>
      <c r="C276" s="7">
        <v>311513</v>
      </c>
      <c r="D276" s="8" t="s">
        <v>274</v>
      </c>
    </row>
    <row r="277" spans="1:4" ht="13">
      <c r="A277" s="5"/>
      <c r="B277" s="5"/>
      <c r="C277" s="7">
        <v>311514</v>
      </c>
      <c r="D277" s="8" t="s">
        <v>275</v>
      </c>
    </row>
    <row r="278" spans="1:4" ht="13">
      <c r="A278" s="5"/>
      <c r="B278" s="5"/>
      <c r="C278" s="7">
        <v>311520</v>
      </c>
      <c r="D278" s="8" t="s">
        <v>276</v>
      </c>
    </row>
    <row r="279" spans="1:4" ht="13">
      <c r="A279" s="5"/>
      <c r="B279" s="5"/>
      <c r="C279" s="7" t="s">
        <v>277</v>
      </c>
      <c r="D279" s="8" t="s">
        <v>278</v>
      </c>
    </row>
    <row r="280" spans="1:4" ht="13">
      <c r="A280" s="5"/>
      <c r="B280" s="5"/>
      <c r="C280" s="7">
        <v>311615</v>
      </c>
      <c r="D280" s="8" t="s">
        <v>279</v>
      </c>
    </row>
    <row r="281" spans="1:4" ht="13">
      <c r="A281" s="5"/>
      <c r="B281" s="5"/>
      <c r="C281" s="7">
        <v>311700</v>
      </c>
      <c r="D281" s="8" t="s">
        <v>280</v>
      </c>
    </row>
    <row r="282" spans="1:4" ht="13">
      <c r="A282" s="5"/>
      <c r="B282" s="5"/>
      <c r="C282" s="7">
        <v>311810</v>
      </c>
      <c r="D282" s="8" t="s">
        <v>281</v>
      </c>
    </row>
    <row r="283" spans="1:4" ht="13">
      <c r="A283" s="5"/>
      <c r="B283" s="5"/>
      <c r="C283" s="7" t="s">
        <v>282</v>
      </c>
      <c r="D283" s="8" t="s">
        <v>283</v>
      </c>
    </row>
    <row r="284" spans="1:4" ht="13">
      <c r="A284" s="5"/>
      <c r="B284" s="5"/>
      <c r="C284" s="7">
        <v>311910</v>
      </c>
      <c r="D284" s="8" t="s">
        <v>284</v>
      </c>
    </row>
    <row r="285" spans="1:4" ht="13">
      <c r="A285" s="5"/>
      <c r="B285" s="5"/>
      <c r="C285" s="7">
        <v>311920</v>
      </c>
      <c r="D285" s="8" t="s">
        <v>285</v>
      </c>
    </row>
    <row r="286" spans="1:4" ht="13">
      <c r="A286" s="5"/>
      <c r="B286" s="5"/>
      <c r="C286" s="7">
        <v>311930</v>
      </c>
      <c r="D286" s="8" t="s">
        <v>286</v>
      </c>
    </row>
    <row r="287" spans="1:4" ht="13">
      <c r="A287" s="5"/>
      <c r="B287" s="5"/>
      <c r="C287" s="7">
        <v>311940</v>
      </c>
      <c r="D287" s="8" t="s">
        <v>287</v>
      </c>
    </row>
    <row r="288" spans="1:4" ht="13">
      <c r="A288" s="5"/>
      <c r="B288" s="5"/>
      <c r="C288" s="7">
        <v>311990</v>
      </c>
      <c r="D288" s="8" t="s">
        <v>288</v>
      </c>
    </row>
    <row r="289" spans="1:4" ht="13">
      <c r="A289" s="5"/>
      <c r="B289" s="5"/>
      <c r="C289" s="7">
        <v>312110</v>
      </c>
      <c r="D289" s="8" t="s">
        <v>289</v>
      </c>
    </row>
    <row r="290" spans="1:4" ht="13">
      <c r="A290" s="5"/>
      <c r="B290" s="5"/>
      <c r="C290" s="7">
        <v>312120</v>
      </c>
      <c r="D290" s="8" t="s">
        <v>290</v>
      </c>
    </row>
    <row r="291" spans="1:4" ht="13">
      <c r="A291" s="5"/>
      <c r="B291" s="5"/>
      <c r="C291" s="7">
        <v>312130</v>
      </c>
      <c r="D291" s="8" t="s">
        <v>291</v>
      </c>
    </row>
    <row r="292" spans="1:4" ht="13">
      <c r="A292" s="5"/>
      <c r="B292" s="5"/>
      <c r="C292" s="7">
        <v>312140</v>
      </c>
      <c r="D292" s="8" t="s">
        <v>292</v>
      </c>
    </row>
    <row r="293" spans="1:4" ht="13">
      <c r="A293" s="5"/>
      <c r="B293" s="5"/>
      <c r="C293" s="7">
        <v>312200</v>
      </c>
      <c r="D293" s="8" t="s">
        <v>293</v>
      </c>
    </row>
    <row r="294" spans="1:4" ht="13">
      <c r="A294" s="5"/>
      <c r="B294" s="5"/>
      <c r="C294" s="5"/>
      <c r="D294" s="6"/>
    </row>
    <row r="295" spans="1:4" ht="13">
      <c r="A295" s="5"/>
      <c r="B295" s="4" t="s">
        <v>294</v>
      </c>
      <c r="C295" s="127" t="s">
        <v>295</v>
      </c>
      <c r="D295" s="128"/>
    </row>
    <row r="296" spans="1:4" ht="13">
      <c r="A296" s="5"/>
      <c r="B296" s="5"/>
      <c r="C296" s="5"/>
      <c r="D296" s="6"/>
    </row>
    <row r="297" spans="1:4" ht="13">
      <c r="A297" s="5"/>
      <c r="B297" s="5"/>
      <c r="C297" s="7">
        <v>313100</v>
      </c>
      <c r="D297" s="8" t="s">
        <v>296</v>
      </c>
    </row>
    <row r="298" spans="1:4" ht="13">
      <c r="A298" s="5"/>
      <c r="B298" s="5"/>
      <c r="C298" s="7">
        <v>313200</v>
      </c>
      <c r="D298" s="8" t="s">
        <v>297</v>
      </c>
    </row>
    <row r="299" spans="1:4" ht="13">
      <c r="A299" s="5"/>
      <c r="B299" s="5"/>
      <c r="C299" s="7">
        <v>313300</v>
      </c>
      <c r="D299" s="8" t="s">
        <v>298</v>
      </c>
    </row>
    <row r="300" spans="1:4" ht="13">
      <c r="A300" s="5"/>
      <c r="B300" s="5"/>
      <c r="C300" s="7">
        <v>314110</v>
      </c>
      <c r="D300" s="8" t="s">
        <v>299</v>
      </c>
    </row>
    <row r="301" spans="1:4" ht="13">
      <c r="A301" s="5"/>
      <c r="B301" s="5"/>
      <c r="C301" s="7">
        <v>314120</v>
      </c>
      <c r="D301" s="8" t="s">
        <v>300</v>
      </c>
    </row>
    <row r="302" spans="1:4" ht="13">
      <c r="A302" s="5"/>
      <c r="B302" s="5"/>
      <c r="C302" s="7">
        <v>314900</v>
      </c>
      <c r="D302" s="8" t="s">
        <v>301</v>
      </c>
    </row>
    <row r="303" spans="1:4" ht="13">
      <c r="A303" s="5"/>
      <c r="B303" s="5"/>
      <c r="C303" s="5"/>
      <c r="D303" s="6"/>
    </row>
    <row r="304" spans="1:4" ht="13">
      <c r="A304" s="5"/>
      <c r="B304" s="4" t="s">
        <v>302</v>
      </c>
      <c r="C304" s="127" t="s">
        <v>303</v>
      </c>
      <c r="D304" s="128"/>
    </row>
    <row r="305" spans="1:4" ht="13">
      <c r="A305" s="5"/>
      <c r="B305" s="5"/>
      <c r="C305" s="5"/>
      <c r="D305" s="6"/>
    </row>
    <row r="306" spans="1:4" ht="13">
      <c r="A306" s="5"/>
      <c r="B306" s="5"/>
      <c r="C306" s="7">
        <v>315000</v>
      </c>
      <c r="D306" s="8" t="s">
        <v>304</v>
      </c>
    </row>
    <row r="307" spans="1:4" ht="13">
      <c r="A307" s="5"/>
      <c r="B307" s="5"/>
      <c r="C307" s="7">
        <v>316000</v>
      </c>
      <c r="D307" s="8" t="s">
        <v>305</v>
      </c>
    </row>
    <row r="308" spans="1:4" ht="13">
      <c r="A308" s="5"/>
      <c r="B308" s="5"/>
      <c r="C308" s="5"/>
      <c r="D308" s="6"/>
    </row>
    <row r="309" spans="1:4" ht="13">
      <c r="A309" s="5"/>
      <c r="B309" s="4">
        <v>322</v>
      </c>
      <c r="C309" s="127" t="s">
        <v>306</v>
      </c>
      <c r="D309" s="128"/>
    </row>
    <row r="310" spans="1:4" ht="13">
      <c r="A310" s="5"/>
      <c r="B310" s="5"/>
      <c r="C310" s="5"/>
      <c r="D310" s="6"/>
    </row>
    <row r="311" spans="1:4" ht="13">
      <c r="A311" s="5"/>
      <c r="B311" s="5"/>
      <c r="C311" s="7">
        <v>322110</v>
      </c>
      <c r="D311" s="8" t="s">
        <v>307</v>
      </c>
    </row>
    <row r="312" spans="1:4" ht="13">
      <c r="A312" s="5"/>
      <c r="B312" s="5"/>
      <c r="C312" s="7">
        <v>322120</v>
      </c>
      <c r="D312" s="8" t="s">
        <v>308</v>
      </c>
    </row>
    <row r="313" spans="1:4" ht="13">
      <c r="A313" s="5"/>
      <c r="B313" s="5"/>
      <c r="C313" s="7">
        <v>322130</v>
      </c>
      <c r="D313" s="8" t="s">
        <v>309</v>
      </c>
    </row>
    <row r="314" spans="1:4" ht="13">
      <c r="A314" s="5"/>
      <c r="B314" s="5"/>
      <c r="C314" s="7">
        <v>322210</v>
      </c>
      <c r="D314" s="8" t="s">
        <v>310</v>
      </c>
    </row>
    <row r="315" spans="1:4" ht="13">
      <c r="A315" s="5"/>
      <c r="B315" s="5"/>
      <c r="C315" s="7">
        <v>322220</v>
      </c>
      <c r="D315" s="8" t="s">
        <v>311</v>
      </c>
    </row>
    <row r="316" spans="1:4" ht="13">
      <c r="A316" s="5"/>
      <c r="B316" s="5"/>
      <c r="C316" s="7">
        <v>322230</v>
      </c>
      <c r="D316" s="8" t="s">
        <v>312</v>
      </c>
    </row>
    <row r="317" spans="1:4" ht="13">
      <c r="A317" s="5"/>
      <c r="B317" s="5"/>
      <c r="C317" s="7">
        <v>322291</v>
      </c>
      <c r="D317" s="8" t="s">
        <v>313</v>
      </c>
    </row>
    <row r="318" spans="1:4" ht="13">
      <c r="A318" s="5"/>
      <c r="B318" s="5"/>
      <c r="C318" s="7">
        <v>322299</v>
      </c>
      <c r="D318" s="8" t="s">
        <v>314</v>
      </c>
    </row>
    <row r="319" spans="1:4" ht="13">
      <c r="A319" s="5"/>
      <c r="B319" s="5"/>
      <c r="C319" s="5"/>
      <c r="D319" s="6"/>
    </row>
    <row r="320" spans="1:4" ht="13">
      <c r="A320" s="5"/>
      <c r="B320" s="4">
        <v>323</v>
      </c>
      <c r="C320" s="127" t="s">
        <v>315</v>
      </c>
      <c r="D320" s="128"/>
    </row>
    <row r="321" spans="1:4" ht="13">
      <c r="A321" s="5"/>
      <c r="B321" s="5"/>
      <c r="C321" s="5"/>
      <c r="D321" s="6"/>
    </row>
    <row r="322" spans="1:4" ht="13">
      <c r="A322" s="5"/>
      <c r="B322" s="5"/>
      <c r="C322" s="7">
        <v>323110</v>
      </c>
      <c r="D322" s="8" t="s">
        <v>316</v>
      </c>
    </row>
    <row r="323" spans="1:4" ht="13">
      <c r="A323" s="5"/>
      <c r="B323" s="5"/>
      <c r="C323" s="7">
        <v>323120</v>
      </c>
      <c r="D323" s="8" t="s">
        <v>317</v>
      </c>
    </row>
    <row r="324" spans="1:4" ht="13">
      <c r="A324" s="5"/>
      <c r="B324" s="5"/>
      <c r="C324" s="5"/>
      <c r="D324" s="6"/>
    </row>
    <row r="325" spans="1:4" ht="13">
      <c r="A325" s="5"/>
      <c r="B325" s="4">
        <v>324</v>
      </c>
      <c r="C325" s="127" t="s">
        <v>318</v>
      </c>
      <c r="D325" s="128"/>
    </row>
    <row r="326" spans="1:4" ht="13">
      <c r="A326" s="5"/>
      <c r="B326" s="5"/>
      <c r="C326" s="5"/>
      <c r="D326" s="6"/>
    </row>
    <row r="327" spans="1:4" ht="13">
      <c r="A327" s="5"/>
      <c r="B327" s="5"/>
      <c r="C327" s="7">
        <v>324110</v>
      </c>
      <c r="D327" s="8" t="s">
        <v>319</v>
      </c>
    </row>
    <row r="328" spans="1:4" ht="13">
      <c r="A328" s="5"/>
      <c r="B328" s="5"/>
      <c r="C328" s="7">
        <v>324121</v>
      </c>
      <c r="D328" s="8" t="s">
        <v>320</v>
      </c>
    </row>
    <row r="329" spans="1:4" ht="13">
      <c r="A329" s="5"/>
      <c r="B329" s="5"/>
      <c r="C329" s="7">
        <v>324122</v>
      </c>
      <c r="D329" s="8" t="s">
        <v>321</v>
      </c>
    </row>
    <row r="330" spans="1:4" ht="13">
      <c r="A330" s="5"/>
      <c r="B330" s="5"/>
      <c r="C330" s="7">
        <v>324190</v>
      </c>
      <c r="D330" s="8" t="s">
        <v>322</v>
      </c>
    </row>
    <row r="331" spans="1:4" ht="13">
      <c r="A331" s="5"/>
      <c r="B331" s="5"/>
      <c r="C331" s="5"/>
      <c r="D331" s="6"/>
    </row>
    <row r="332" spans="1:4" ht="13">
      <c r="A332" s="5"/>
      <c r="B332" s="4">
        <v>325</v>
      </c>
      <c r="C332" s="127" t="s">
        <v>323</v>
      </c>
      <c r="D332" s="128"/>
    </row>
    <row r="333" spans="1:4" ht="13">
      <c r="A333" s="5"/>
      <c r="B333" s="5"/>
      <c r="C333" s="5"/>
      <c r="D333" s="6"/>
    </row>
    <row r="334" spans="1:4" ht="13">
      <c r="A334" s="5"/>
      <c r="B334" s="5"/>
      <c r="C334" s="7">
        <v>325110</v>
      </c>
      <c r="D334" s="8" t="s">
        <v>324</v>
      </c>
    </row>
    <row r="335" spans="1:4" ht="13">
      <c r="A335" s="5"/>
      <c r="B335" s="5"/>
      <c r="C335" s="7">
        <v>325120</v>
      </c>
      <c r="D335" s="8" t="s">
        <v>325</v>
      </c>
    </row>
    <row r="336" spans="1:4" ht="13">
      <c r="A336" s="5"/>
      <c r="B336" s="5"/>
      <c r="C336" s="7">
        <v>325130</v>
      </c>
      <c r="D336" s="8" t="s">
        <v>326</v>
      </c>
    </row>
    <row r="337" spans="1:4" ht="13">
      <c r="A337" s="5"/>
      <c r="B337" s="5"/>
      <c r="C337" s="7">
        <v>325180</v>
      </c>
      <c r="D337" s="8" t="s">
        <v>327</v>
      </c>
    </row>
    <row r="338" spans="1:4" ht="13">
      <c r="A338" s="5"/>
      <c r="B338" s="5"/>
      <c r="C338" s="7">
        <v>325190</v>
      </c>
      <c r="D338" s="8" t="s">
        <v>328</v>
      </c>
    </row>
    <row r="339" spans="1:4" ht="13">
      <c r="A339" s="5"/>
      <c r="B339" s="5"/>
      <c r="C339" s="7">
        <v>325211</v>
      </c>
      <c r="D339" s="8" t="s">
        <v>329</v>
      </c>
    </row>
    <row r="340" spans="1:4" ht="13">
      <c r="A340" s="5"/>
      <c r="B340" s="5"/>
      <c r="C340" s="7" t="s">
        <v>330</v>
      </c>
      <c r="D340" s="8" t="s">
        <v>331</v>
      </c>
    </row>
    <row r="341" spans="1:4" ht="13">
      <c r="A341" s="5"/>
      <c r="B341" s="5"/>
      <c r="C341" s="7">
        <v>325310</v>
      </c>
      <c r="D341" s="8" t="s">
        <v>332</v>
      </c>
    </row>
    <row r="342" spans="1:4" ht="13">
      <c r="A342" s="5"/>
      <c r="B342" s="5"/>
      <c r="C342" s="7">
        <v>325320</v>
      </c>
      <c r="D342" s="8" t="s">
        <v>333</v>
      </c>
    </row>
    <row r="343" spans="1:4" ht="13">
      <c r="A343" s="5"/>
      <c r="B343" s="5"/>
      <c r="C343" s="7">
        <v>325411</v>
      </c>
      <c r="D343" s="8" t="s">
        <v>334</v>
      </c>
    </row>
    <row r="344" spans="1:4" ht="13">
      <c r="A344" s="5"/>
      <c r="B344" s="5"/>
      <c r="C344" s="7">
        <v>325412</v>
      </c>
      <c r="D344" s="8" t="s">
        <v>335</v>
      </c>
    </row>
    <row r="345" spans="1:4" ht="13">
      <c r="A345" s="5"/>
      <c r="B345" s="5"/>
      <c r="C345" s="7">
        <v>325413</v>
      </c>
      <c r="D345" s="8" t="s">
        <v>336</v>
      </c>
    </row>
    <row r="346" spans="1:4" ht="13">
      <c r="A346" s="5"/>
      <c r="B346" s="5"/>
      <c r="C346" s="7">
        <v>325414</v>
      </c>
      <c r="D346" s="8" t="s">
        <v>337</v>
      </c>
    </row>
    <row r="347" spans="1:4" ht="13">
      <c r="A347" s="5"/>
      <c r="B347" s="5"/>
      <c r="C347" s="7">
        <v>325510</v>
      </c>
      <c r="D347" s="8" t="s">
        <v>338</v>
      </c>
    </row>
    <row r="348" spans="1:4" ht="13">
      <c r="A348" s="5"/>
      <c r="B348" s="5"/>
      <c r="C348" s="7">
        <v>325520</v>
      </c>
      <c r="D348" s="8" t="s">
        <v>339</v>
      </c>
    </row>
    <row r="349" spans="1:4" ht="13">
      <c r="A349" s="5"/>
      <c r="B349" s="5"/>
      <c r="C349" s="7">
        <v>325610</v>
      </c>
      <c r="D349" s="8" t="s">
        <v>340</v>
      </c>
    </row>
    <row r="350" spans="1:4" ht="13">
      <c r="A350" s="5"/>
      <c r="B350" s="5"/>
      <c r="C350" s="7">
        <v>325620</v>
      </c>
      <c r="D350" s="8" t="s">
        <v>341</v>
      </c>
    </row>
    <row r="351" spans="1:4" ht="13">
      <c r="A351" s="5"/>
      <c r="B351" s="5"/>
      <c r="C351" s="7">
        <v>325910</v>
      </c>
      <c r="D351" s="8" t="s">
        <v>342</v>
      </c>
    </row>
    <row r="352" spans="1:4" ht="13">
      <c r="A352" s="5"/>
      <c r="B352" s="5"/>
      <c r="C352" s="7" t="s">
        <v>343</v>
      </c>
      <c r="D352" s="8" t="s">
        <v>344</v>
      </c>
    </row>
    <row r="353" spans="1:4" ht="13">
      <c r="A353" s="5"/>
      <c r="B353" s="5"/>
      <c r="C353" s="5"/>
      <c r="D353" s="6"/>
    </row>
    <row r="354" spans="1:4" ht="13">
      <c r="A354" s="5"/>
      <c r="B354" s="4">
        <v>326</v>
      </c>
      <c r="C354" s="127" t="s">
        <v>345</v>
      </c>
      <c r="D354" s="128"/>
    </row>
    <row r="355" spans="1:4" ht="13">
      <c r="A355" s="5"/>
      <c r="B355" s="5"/>
      <c r="C355" s="5"/>
      <c r="D355" s="6"/>
    </row>
    <row r="356" spans="1:4" ht="13">
      <c r="A356" s="5"/>
      <c r="B356" s="5"/>
      <c r="C356" s="7">
        <v>326110</v>
      </c>
      <c r="D356" s="8" t="s">
        <v>346</v>
      </c>
    </row>
    <row r="357" spans="1:4" ht="13">
      <c r="A357" s="5"/>
      <c r="B357" s="5"/>
      <c r="C357" s="7">
        <v>326120</v>
      </c>
      <c r="D357" s="8" t="s">
        <v>347</v>
      </c>
    </row>
    <row r="358" spans="1:4" ht="13">
      <c r="A358" s="5"/>
      <c r="B358" s="5"/>
      <c r="C358" s="7">
        <v>326130</v>
      </c>
      <c r="D358" s="8" t="s">
        <v>348</v>
      </c>
    </row>
    <row r="359" spans="1:4" ht="13">
      <c r="A359" s="5"/>
      <c r="B359" s="5"/>
      <c r="C359" s="7">
        <v>326140</v>
      </c>
      <c r="D359" s="8" t="s">
        <v>349</v>
      </c>
    </row>
    <row r="360" spans="1:4" ht="13">
      <c r="A360" s="5"/>
      <c r="B360" s="5"/>
      <c r="C360" s="7">
        <v>326150</v>
      </c>
      <c r="D360" s="8" t="s">
        <v>350</v>
      </c>
    </row>
    <row r="361" spans="1:4" ht="13">
      <c r="A361" s="5"/>
      <c r="B361" s="5"/>
      <c r="C361" s="7">
        <v>326160</v>
      </c>
      <c r="D361" s="8" t="s">
        <v>351</v>
      </c>
    </row>
    <row r="362" spans="1:4" ht="13">
      <c r="A362" s="5"/>
      <c r="B362" s="5"/>
      <c r="C362" s="7">
        <v>326190</v>
      </c>
      <c r="D362" s="8" t="s">
        <v>352</v>
      </c>
    </row>
    <row r="363" spans="1:4" ht="13">
      <c r="A363" s="5"/>
      <c r="B363" s="5"/>
      <c r="C363" s="7">
        <v>326210</v>
      </c>
      <c r="D363" s="8" t="s">
        <v>353</v>
      </c>
    </row>
    <row r="364" spans="1:4" ht="13">
      <c r="A364" s="5"/>
      <c r="B364" s="5"/>
      <c r="C364" s="7">
        <v>326220</v>
      </c>
      <c r="D364" s="8" t="s">
        <v>354</v>
      </c>
    </row>
    <row r="365" spans="1:4" ht="13">
      <c r="A365" s="5"/>
      <c r="B365" s="5"/>
      <c r="C365" s="7">
        <v>326290</v>
      </c>
      <c r="D365" s="8" t="s">
        <v>355</v>
      </c>
    </row>
    <row r="366" spans="1:4" ht="13">
      <c r="A366" s="5"/>
      <c r="B366" s="5"/>
      <c r="C366" s="5"/>
      <c r="D366" s="6"/>
    </row>
    <row r="367" spans="1:4" ht="13">
      <c r="A367" s="4">
        <v>42</v>
      </c>
      <c r="B367" s="127" t="s">
        <v>356</v>
      </c>
      <c r="C367" s="129"/>
      <c r="D367" s="6"/>
    </row>
    <row r="368" spans="1:4" ht="13">
      <c r="A368" s="5"/>
      <c r="B368" s="5"/>
      <c r="C368" s="5"/>
      <c r="D368" s="6"/>
    </row>
    <row r="369" spans="1:4" ht="13">
      <c r="A369" s="5"/>
      <c r="B369" s="4">
        <v>42</v>
      </c>
      <c r="C369" s="127" t="s">
        <v>356</v>
      </c>
      <c r="D369" s="128"/>
    </row>
    <row r="370" spans="1:4" ht="13">
      <c r="A370" s="5"/>
      <c r="B370" s="5"/>
      <c r="C370" s="5"/>
      <c r="D370" s="6"/>
    </row>
    <row r="371" spans="1:4" ht="13">
      <c r="A371" s="5"/>
      <c r="B371" s="5"/>
      <c r="C371" s="7">
        <v>420000</v>
      </c>
      <c r="D371" s="8" t="s">
        <v>356</v>
      </c>
    </row>
    <row r="372" spans="1:4" ht="13">
      <c r="A372" s="5"/>
      <c r="B372" s="5"/>
      <c r="C372" s="5"/>
      <c r="D372" s="6"/>
    </row>
    <row r="373" spans="1:4" ht="13">
      <c r="A373" s="4" t="s">
        <v>357</v>
      </c>
      <c r="B373" s="127" t="s">
        <v>358</v>
      </c>
      <c r="C373" s="129"/>
      <c r="D373" s="6"/>
    </row>
    <row r="374" spans="1:4" ht="13">
      <c r="A374" s="5"/>
      <c r="B374" s="5"/>
      <c r="C374" s="5"/>
      <c r="D374" s="6"/>
    </row>
    <row r="375" spans="1:4" ht="13">
      <c r="A375" s="5"/>
      <c r="B375" s="4">
        <v>441</v>
      </c>
      <c r="C375" s="127" t="s">
        <v>359</v>
      </c>
      <c r="D375" s="128"/>
    </row>
    <row r="376" spans="1:4" ht="13">
      <c r="A376" s="5"/>
      <c r="B376" s="5"/>
      <c r="C376" s="5"/>
      <c r="D376" s="6"/>
    </row>
    <row r="377" spans="1:4" ht="13">
      <c r="A377" s="5"/>
      <c r="B377" s="5"/>
      <c r="C377" s="7">
        <v>441000</v>
      </c>
      <c r="D377" s="8" t="s">
        <v>359</v>
      </c>
    </row>
    <row r="378" spans="1:4" ht="13">
      <c r="A378" s="5"/>
      <c r="B378" s="5"/>
      <c r="C378" s="5"/>
      <c r="D378" s="6"/>
    </row>
    <row r="379" spans="1:4" ht="13">
      <c r="A379" s="5"/>
      <c r="B379" s="4">
        <v>445</v>
      </c>
      <c r="C379" s="127" t="s">
        <v>360</v>
      </c>
      <c r="D379" s="128"/>
    </row>
    <row r="380" spans="1:4" ht="13">
      <c r="A380" s="5"/>
      <c r="B380" s="5"/>
      <c r="C380" s="5"/>
      <c r="D380" s="6"/>
    </row>
    <row r="381" spans="1:4" ht="13">
      <c r="A381" s="5"/>
      <c r="B381" s="5"/>
      <c r="C381" s="7">
        <v>445000</v>
      </c>
      <c r="D381" s="8" t="s">
        <v>360</v>
      </c>
    </row>
    <row r="382" spans="1:4" ht="13">
      <c r="A382" s="10"/>
      <c r="B382" s="10"/>
      <c r="C382" s="5"/>
      <c r="D382" s="6"/>
    </row>
    <row r="383" spans="1:4" ht="13">
      <c r="A383" s="5"/>
      <c r="B383" s="4">
        <v>452</v>
      </c>
      <c r="C383" s="127" t="s">
        <v>361</v>
      </c>
      <c r="D383" s="128"/>
    </row>
    <row r="384" spans="1:4" ht="13">
      <c r="A384" s="5"/>
      <c r="B384" s="10"/>
      <c r="C384" s="10"/>
      <c r="D384" s="6"/>
    </row>
    <row r="385" spans="1:4" ht="13">
      <c r="A385" s="5"/>
      <c r="B385" s="5"/>
      <c r="C385" s="7">
        <v>452000</v>
      </c>
      <c r="D385" s="8" t="s">
        <v>361</v>
      </c>
    </row>
    <row r="386" spans="1:4" ht="13">
      <c r="A386" s="5"/>
      <c r="B386" s="5"/>
      <c r="C386" s="5"/>
      <c r="D386" s="6"/>
    </row>
    <row r="387" spans="1:4" ht="13">
      <c r="A387" s="5"/>
      <c r="B387" s="4" t="s">
        <v>362</v>
      </c>
      <c r="C387" s="127" t="s">
        <v>363</v>
      </c>
      <c r="D387" s="128"/>
    </row>
    <row r="388" spans="1:4" ht="13">
      <c r="A388" s="5"/>
      <c r="B388" s="10"/>
      <c r="C388" s="10"/>
      <c r="D388" s="6"/>
    </row>
    <row r="389" spans="1:4" ht="13">
      <c r="A389" s="5"/>
      <c r="B389" s="5"/>
      <c r="C389" s="7" t="s">
        <v>364</v>
      </c>
      <c r="D389" s="8" t="s">
        <v>363</v>
      </c>
    </row>
    <row r="390" spans="1:4" ht="13">
      <c r="A390" s="5"/>
      <c r="B390" s="5"/>
      <c r="C390" s="5"/>
      <c r="D390" s="6"/>
    </row>
    <row r="391" spans="1:4" ht="13">
      <c r="A391" s="4" t="s">
        <v>365</v>
      </c>
      <c r="B391" s="127" t="s">
        <v>366</v>
      </c>
      <c r="C391" s="129"/>
      <c r="D391" s="128"/>
    </row>
    <row r="392" spans="1:4" ht="13">
      <c r="A392" s="10"/>
      <c r="B392" s="10"/>
      <c r="C392" s="10"/>
      <c r="D392" s="6"/>
    </row>
    <row r="393" spans="1:4" ht="13">
      <c r="A393" s="10"/>
      <c r="B393" s="4">
        <v>481</v>
      </c>
      <c r="C393" s="127" t="s">
        <v>367</v>
      </c>
      <c r="D393" s="128"/>
    </row>
    <row r="394" spans="1:4" ht="13">
      <c r="A394" s="5"/>
      <c r="B394" s="5"/>
      <c r="C394" s="5"/>
      <c r="D394" s="6"/>
    </row>
    <row r="395" spans="1:4" ht="13">
      <c r="A395" s="5"/>
      <c r="B395" s="5"/>
      <c r="C395" s="7">
        <v>481000</v>
      </c>
      <c r="D395" s="8" t="s">
        <v>367</v>
      </c>
    </row>
    <row r="396" spans="1:4" ht="13">
      <c r="A396" s="5"/>
      <c r="B396" s="10"/>
      <c r="C396" s="10"/>
      <c r="D396" s="6"/>
    </row>
    <row r="397" spans="1:4" ht="13">
      <c r="A397" s="5"/>
      <c r="B397" s="4">
        <v>482</v>
      </c>
      <c r="C397" s="127" t="s">
        <v>368</v>
      </c>
      <c r="D397" s="128"/>
    </row>
    <row r="398" spans="1:4" ht="13">
      <c r="A398" s="5"/>
      <c r="B398" s="5"/>
      <c r="C398" s="5"/>
      <c r="D398" s="6"/>
    </row>
    <row r="399" spans="1:4" ht="13">
      <c r="A399" s="5"/>
      <c r="B399" s="5"/>
      <c r="C399" s="7">
        <v>482000</v>
      </c>
      <c r="D399" s="8" t="s">
        <v>368</v>
      </c>
    </row>
    <row r="400" spans="1:4" ht="13">
      <c r="A400" s="5"/>
      <c r="B400" s="10"/>
      <c r="C400" s="10"/>
      <c r="D400" s="6"/>
    </row>
    <row r="401" spans="1:4" ht="13">
      <c r="A401" s="5"/>
      <c r="B401" s="4">
        <v>483</v>
      </c>
      <c r="C401" s="127" t="s">
        <v>369</v>
      </c>
      <c r="D401" s="128"/>
    </row>
    <row r="402" spans="1:4" ht="13">
      <c r="A402" s="5"/>
      <c r="B402" s="5"/>
      <c r="C402" s="5"/>
      <c r="D402" s="6"/>
    </row>
    <row r="403" spans="1:4" ht="13">
      <c r="A403" s="5"/>
      <c r="B403" s="5"/>
      <c r="C403" s="7">
        <v>483000</v>
      </c>
      <c r="D403" s="8" t="s">
        <v>369</v>
      </c>
    </row>
    <row r="404" spans="1:4" ht="13">
      <c r="A404" s="5"/>
      <c r="B404" s="10"/>
      <c r="C404" s="10"/>
      <c r="D404" s="6"/>
    </row>
    <row r="405" spans="1:4" ht="13">
      <c r="A405" s="5"/>
      <c r="B405" s="4">
        <v>484</v>
      </c>
      <c r="C405" s="127" t="s">
        <v>370</v>
      </c>
      <c r="D405" s="128"/>
    </row>
    <row r="406" spans="1:4" ht="13">
      <c r="A406" s="5"/>
      <c r="B406" s="5"/>
      <c r="C406" s="5"/>
      <c r="D406" s="6"/>
    </row>
    <row r="407" spans="1:4" ht="13">
      <c r="A407" s="5"/>
      <c r="B407" s="5"/>
      <c r="C407" s="7">
        <v>484000</v>
      </c>
      <c r="D407" s="8" t="s">
        <v>370</v>
      </c>
    </row>
    <row r="408" spans="1:4" ht="13">
      <c r="A408" s="5"/>
      <c r="B408" s="10"/>
      <c r="C408" s="10"/>
      <c r="D408" s="6"/>
    </row>
    <row r="409" spans="1:4" ht="13">
      <c r="A409" s="5"/>
      <c r="B409" s="4">
        <v>485</v>
      </c>
      <c r="C409" s="127" t="s">
        <v>371</v>
      </c>
      <c r="D409" s="128"/>
    </row>
    <row r="410" spans="1:4" ht="13">
      <c r="A410" s="5"/>
      <c r="B410" s="5"/>
      <c r="C410" s="5"/>
      <c r="D410" s="6"/>
    </row>
    <row r="411" spans="1:4" ht="13">
      <c r="A411" s="5"/>
      <c r="B411" s="5"/>
      <c r="C411" s="7">
        <v>485000</v>
      </c>
      <c r="D411" s="8" t="s">
        <v>371</v>
      </c>
    </row>
    <row r="412" spans="1:4" ht="13">
      <c r="A412" s="5"/>
      <c r="B412" s="5"/>
      <c r="C412" s="5"/>
      <c r="D412" s="6"/>
    </row>
    <row r="413" spans="1:4" ht="13">
      <c r="A413" s="5"/>
      <c r="B413" s="4">
        <v>486</v>
      </c>
      <c r="C413" s="127" t="s">
        <v>372</v>
      </c>
      <c r="D413" s="128"/>
    </row>
    <row r="414" spans="1:4" ht="13">
      <c r="A414" s="5"/>
      <c r="B414" s="5"/>
      <c r="C414" s="5"/>
      <c r="D414" s="6"/>
    </row>
    <row r="415" spans="1:4" ht="13">
      <c r="A415" s="5"/>
      <c r="B415" s="5"/>
      <c r="C415" s="7">
        <v>486000</v>
      </c>
      <c r="D415" s="8" t="s">
        <v>372</v>
      </c>
    </row>
    <row r="416" spans="1:4" ht="13">
      <c r="A416" s="5"/>
      <c r="B416" s="5"/>
      <c r="C416" s="5"/>
      <c r="D416" s="6"/>
    </row>
    <row r="417" spans="1:4" ht="13">
      <c r="A417" s="10"/>
      <c r="B417" s="4" t="s">
        <v>373</v>
      </c>
      <c r="C417" s="127" t="s">
        <v>374</v>
      </c>
      <c r="D417" s="128"/>
    </row>
    <row r="418" spans="1:4" ht="13">
      <c r="A418" s="5"/>
      <c r="B418" s="5"/>
      <c r="C418" s="5"/>
      <c r="D418" s="6"/>
    </row>
    <row r="419" spans="1:4" ht="13">
      <c r="A419" s="5"/>
      <c r="B419" s="10"/>
      <c r="C419" s="7" t="s">
        <v>375</v>
      </c>
      <c r="D419" s="8" t="s">
        <v>376</v>
      </c>
    </row>
    <row r="420" spans="1:4" ht="13">
      <c r="A420" s="5"/>
      <c r="B420" s="5"/>
      <c r="C420" s="7">
        <v>492000</v>
      </c>
      <c r="D420" s="8" t="s">
        <v>377</v>
      </c>
    </row>
    <row r="421" spans="1:4" ht="13">
      <c r="A421" s="5"/>
      <c r="B421" s="5"/>
      <c r="C421" s="5"/>
      <c r="D421" s="6"/>
    </row>
    <row r="422" spans="1:4" ht="13">
      <c r="A422" s="5"/>
      <c r="B422" s="4">
        <v>493</v>
      </c>
      <c r="C422" s="127" t="s">
        <v>378</v>
      </c>
      <c r="D422" s="128"/>
    </row>
    <row r="423" spans="1:4" ht="13">
      <c r="A423" s="5"/>
      <c r="B423" s="5"/>
      <c r="C423" s="5"/>
      <c r="D423" s="6"/>
    </row>
    <row r="424" spans="1:4" ht="13">
      <c r="A424" s="5"/>
      <c r="B424" s="5"/>
      <c r="C424" s="7">
        <v>493000</v>
      </c>
      <c r="D424" s="8" t="s">
        <v>378</v>
      </c>
    </row>
    <row r="425" spans="1:4" ht="13">
      <c r="A425" s="5"/>
      <c r="B425" s="5"/>
      <c r="C425" s="5"/>
      <c r="D425" s="6"/>
    </row>
    <row r="426" spans="1:4" ht="13">
      <c r="A426" s="4">
        <v>51</v>
      </c>
      <c r="B426" s="127" t="s">
        <v>379</v>
      </c>
      <c r="C426" s="129"/>
      <c r="D426" s="6"/>
    </row>
    <row r="427" spans="1:4" ht="13">
      <c r="A427" s="5"/>
      <c r="B427" s="10"/>
      <c r="C427" s="10"/>
      <c r="D427" s="6"/>
    </row>
    <row r="428" spans="1:4" ht="13">
      <c r="A428" s="5"/>
      <c r="B428" s="4">
        <v>511</v>
      </c>
      <c r="C428" s="127" t="s">
        <v>380</v>
      </c>
      <c r="D428" s="128"/>
    </row>
    <row r="429" spans="1:4" ht="13">
      <c r="A429" s="5"/>
      <c r="B429" s="5"/>
      <c r="C429" s="5"/>
      <c r="D429" s="6"/>
    </row>
    <row r="430" spans="1:4" ht="13">
      <c r="A430" s="5"/>
      <c r="B430" s="5"/>
      <c r="C430" s="7">
        <v>511110</v>
      </c>
      <c r="D430" s="8" t="s">
        <v>381</v>
      </c>
    </row>
    <row r="431" spans="1:4" ht="13">
      <c r="A431" s="5"/>
      <c r="B431" s="5"/>
      <c r="C431" s="7">
        <v>511120</v>
      </c>
      <c r="D431" s="8" t="s">
        <v>382</v>
      </c>
    </row>
    <row r="432" spans="1:4" ht="13">
      <c r="A432" s="5"/>
      <c r="B432" s="10"/>
      <c r="C432" s="7">
        <v>511130</v>
      </c>
      <c r="D432" s="8" t="s">
        <v>383</v>
      </c>
    </row>
    <row r="433" spans="1:4" ht="13">
      <c r="A433" s="5"/>
      <c r="B433" s="5"/>
      <c r="C433" s="7" t="s">
        <v>384</v>
      </c>
      <c r="D433" s="8" t="s">
        <v>385</v>
      </c>
    </row>
    <row r="434" spans="1:4" ht="13">
      <c r="A434" s="5"/>
      <c r="B434" s="5"/>
      <c r="C434" s="7">
        <v>511200</v>
      </c>
      <c r="D434" s="8" t="s">
        <v>386</v>
      </c>
    </row>
    <row r="435" spans="1:4" ht="13">
      <c r="A435" s="5"/>
      <c r="B435" s="5"/>
      <c r="C435" s="5"/>
      <c r="D435" s="6"/>
    </row>
    <row r="436" spans="1:4" ht="13">
      <c r="A436" s="5"/>
      <c r="B436" s="4">
        <v>512</v>
      </c>
      <c r="C436" s="127" t="s">
        <v>387</v>
      </c>
      <c r="D436" s="128"/>
    </row>
    <row r="437" spans="1:4" ht="13">
      <c r="A437" s="5"/>
      <c r="B437" s="5"/>
      <c r="C437" s="5"/>
      <c r="D437" s="6"/>
    </row>
    <row r="438" spans="1:4" ht="13">
      <c r="A438" s="5"/>
      <c r="B438" s="5"/>
      <c r="C438" s="7">
        <v>512100</v>
      </c>
      <c r="D438" s="8" t="s">
        <v>388</v>
      </c>
    </row>
    <row r="439" spans="1:4" ht="13">
      <c r="A439" s="5"/>
      <c r="B439" s="5"/>
      <c r="C439" s="9">
        <v>512200</v>
      </c>
      <c r="D439" s="8" t="s">
        <v>389</v>
      </c>
    </row>
    <row r="440" spans="1:4" ht="13">
      <c r="A440" s="5"/>
      <c r="B440" s="10"/>
      <c r="C440" s="10"/>
      <c r="D440" s="6"/>
    </row>
    <row r="441" spans="1:4" ht="13">
      <c r="A441" s="5"/>
      <c r="B441" s="4">
        <v>513</v>
      </c>
      <c r="C441" s="127" t="s">
        <v>390</v>
      </c>
      <c r="D441" s="128"/>
    </row>
    <row r="442" spans="1:4" ht="13">
      <c r="A442" s="5"/>
      <c r="B442" s="5"/>
      <c r="C442" s="5"/>
      <c r="D442" s="6"/>
    </row>
    <row r="443" spans="1:4" ht="13">
      <c r="A443" s="5"/>
      <c r="B443" s="5"/>
      <c r="C443" s="7">
        <v>515100</v>
      </c>
      <c r="D443" s="8" t="s">
        <v>391</v>
      </c>
    </row>
    <row r="444" spans="1:4" ht="13">
      <c r="A444" s="5"/>
      <c r="B444" s="5"/>
      <c r="C444" s="7">
        <v>515200</v>
      </c>
      <c r="D444" s="8" t="s">
        <v>392</v>
      </c>
    </row>
    <row r="445" spans="1:4" ht="13">
      <c r="A445" s="5"/>
      <c r="B445" s="5"/>
      <c r="C445" s="7">
        <v>517110</v>
      </c>
      <c r="D445" s="8" t="s">
        <v>393</v>
      </c>
    </row>
    <row r="446" spans="1:4" ht="13">
      <c r="A446" s="10"/>
      <c r="B446" s="10"/>
      <c r="C446" s="7">
        <v>517210</v>
      </c>
      <c r="D446" s="8" t="s">
        <v>394</v>
      </c>
    </row>
    <row r="447" spans="1:4" ht="13">
      <c r="A447" s="5"/>
      <c r="B447" s="5"/>
      <c r="C447" s="7" t="s">
        <v>395</v>
      </c>
      <c r="D447" s="8" t="s">
        <v>396</v>
      </c>
    </row>
    <row r="448" spans="1:4" ht="13">
      <c r="A448" s="5"/>
      <c r="B448" s="10"/>
      <c r="C448" s="10"/>
      <c r="D448" s="6"/>
    </row>
    <row r="449" spans="1:4" ht="13">
      <c r="A449" s="5"/>
      <c r="B449" s="4">
        <v>514</v>
      </c>
      <c r="C449" s="127" t="s">
        <v>397</v>
      </c>
      <c r="D449" s="128"/>
    </row>
    <row r="450" spans="1:4" ht="13">
      <c r="A450" s="5"/>
      <c r="B450" s="5"/>
      <c r="C450" s="5"/>
      <c r="D450" s="6"/>
    </row>
    <row r="451" spans="1:4" ht="13">
      <c r="A451" s="5"/>
      <c r="B451" s="5"/>
      <c r="C451" s="7">
        <v>518200</v>
      </c>
      <c r="D451" s="8" t="s">
        <v>398</v>
      </c>
    </row>
    <row r="452" spans="1:4" ht="13">
      <c r="A452" s="5"/>
      <c r="B452" s="5"/>
      <c r="C452" s="7" t="s">
        <v>399</v>
      </c>
      <c r="D452" s="8" t="s">
        <v>400</v>
      </c>
    </row>
    <row r="453" spans="1:4" ht="13">
      <c r="A453" s="5"/>
      <c r="B453" s="10"/>
      <c r="C453" s="7">
        <v>519130</v>
      </c>
      <c r="D453" s="8" t="s">
        <v>401</v>
      </c>
    </row>
    <row r="454" spans="1:4" ht="13">
      <c r="A454" s="5"/>
      <c r="B454" s="5"/>
      <c r="C454" s="5"/>
      <c r="D454" s="6"/>
    </row>
    <row r="455" spans="1:4" ht="13">
      <c r="A455" s="4" t="s">
        <v>402</v>
      </c>
      <c r="B455" s="127" t="s">
        <v>403</v>
      </c>
      <c r="C455" s="129"/>
      <c r="D455" s="128"/>
    </row>
    <row r="456" spans="1:4" ht="13">
      <c r="A456" s="5"/>
      <c r="B456" s="5"/>
      <c r="C456" s="5"/>
      <c r="D456" s="6"/>
    </row>
    <row r="457" spans="1:4" ht="13">
      <c r="A457" s="5"/>
      <c r="B457" s="4" t="s">
        <v>404</v>
      </c>
      <c r="C457" s="127" t="s">
        <v>405</v>
      </c>
      <c r="D457" s="128"/>
    </row>
    <row r="458" spans="1:4" ht="13">
      <c r="A458" s="5"/>
      <c r="B458" s="10"/>
      <c r="C458" s="10"/>
      <c r="D458" s="6"/>
    </row>
    <row r="459" spans="1:4" ht="13">
      <c r="A459" s="5"/>
      <c r="B459" s="5"/>
      <c r="C459" s="7" t="s">
        <v>406</v>
      </c>
      <c r="D459" s="8" t="s">
        <v>407</v>
      </c>
    </row>
    <row r="460" spans="1:4" ht="13">
      <c r="A460" s="5"/>
      <c r="B460" s="5"/>
      <c r="C460" s="7" t="s">
        <v>408</v>
      </c>
      <c r="D460" s="8" t="s">
        <v>409</v>
      </c>
    </row>
    <row r="461" spans="1:4" ht="13">
      <c r="A461" s="5"/>
      <c r="B461" s="5"/>
      <c r="C461" s="5"/>
      <c r="D461" s="6"/>
    </row>
    <row r="462" spans="1:4" ht="13">
      <c r="A462" s="5"/>
      <c r="B462" s="4">
        <v>523</v>
      </c>
      <c r="C462" s="127" t="s">
        <v>410</v>
      </c>
      <c r="D462" s="128"/>
    </row>
    <row r="463" spans="1:4" ht="13">
      <c r="A463" s="5"/>
      <c r="B463" s="10"/>
      <c r="C463" s="10"/>
      <c r="D463" s="6"/>
    </row>
    <row r="464" spans="1:4" ht="13">
      <c r="A464" s="5"/>
      <c r="B464" s="5"/>
      <c r="C464" s="7" t="s">
        <v>411</v>
      </c>
      <c r="D464" s="8" t="s">
        <v>412</v>
      </c>
    </row>
    <row r="465" spans="1:4" ht="13">
      <c r="A465" s="5"/>
      <c r="B465" s="5"/>
      <c r="C465" s="7">
        <v>523900</v>
      </c>
      <c r="D465" s="8" t="s">
        <v>413</v>
      </c>
    </row>
    <row r="466" spans="1:4" ht="13">
      <c r="A466" s="5"/>
      <c r="B466" s="5"/>
      <c r="C466" s="5"/>
      <c r="D466" s="6"/>
    </row>
    <row r="467" spans="1:4" ht="13">
      <c r="A467" s="5"/>
      <c r="B467" s="4">
        <v>524</v>
      </c>
      <c r="C467" s="127" t="s">
        <v>414</v>
      </c>
      <c r="D467" s="128"/>
    </row>
    <row r="468" spans="1:4" ht="13">
      <c r="A468" s="5"/>
      <c r="B468" s="5"/>
      <c r="C468" s="5"/>
      <c r="D468" s="6"/>
    </row>
    <row r="469" spans="1:4" ht="13">
      <c r="A469" s="5"/>
      <c r="B469" s="5"/>
      <c r="C469" s="7">
        <v>524100</v>
      </c>
      <c r="D469" s="8" t="s">
        <v>415</v>
      </c>
    </row>
    <row r="470" spans="1:4" ht="13">
      <c r="A470" s="5"/>
      <c r="B470" s="5"/>
      <c r="C470" s="7">
        <v>524200</v>
      </c>
      <c r="D470" s="8" t="s">
        <v>416</v>
      </c>
    </row>
    <row r="471" spans="1:4" ht="13">
      <c r="A471" s="5"/>
      <c r="B471" s="5"/>
      <c r="C471" s="5"/>
      <c r="D471" s="6"/>
    </row>
    <row r="472" spans="1:4" ht="13">
      <c r="A472" s="5"/>
      <c r="B472" s="4">
        <v>525</v>
      </c>
      <c r="C472" s="127" t="s">
        <v>417</v>
      </c>
      <c r="D472" s="128"/>
    </row>
    <row r="473" spans="1:4" ht="13">
      <c r="A473" s="5"/>
      <c r="B473" s="5"/>
      <c r="C473" s="5"/>
      <c r="D473" s="6"/>
    </row>
    <row r="474" spans="1:4" ht="13">
      <c r="A474" s="5"/>
      <c r="B474" s="5"/>
      <c r="C474" s="7">
        <v>525000</v>
      </c>
      <c r="D474" s="8" t="s">
        <v>417</v>
      </c>
    </row>
    <row r="475" spans="1:4" ht="13">
      <c r="A475" s="5"/>
      <c r="B475" s="5"/>
      <c r="C475" s="5"/>
      <c r="D475" s="6"/>
    </row>
    <row r="476" spans="1:4" ht="13">
      <c r="A476" s="5"/>
      <c r="B476" s="4">
        <v>531</v>
      </c>
      <c r="C476" s="127" t="s">
        <v>418</v>
      </c>
      <c r="D476" s="128"/>
    </row>
    <row r="477" spans="1:4" ht="13">
      <c r="A477" s="5"/>
      <c r="B477" s="5"/>
      <c r="C477" s="5"/>
      <c r="D477" s="6"/>
    </row>
    <row r="478" spans="1:4" ht="13">
      <c r="A478" s="5"/>
      <c r="B478" s="5"/>
      <c r="C478" s="7" t="s">
        <v>419</v>
      </c>
      <c r="D478" s="8" t="s">
        <v>420</v>
      </c>
    </row>
    <row r="479" spans="1:4" ht="13">
      <c r="A479" s="10"/>
      <c r="B479" s="10"/>
      <c r="C479" s="7" t="s">
        <v>421</v>
      </c>
      <c r="D479" s="8" t="s">
        <v>422</v>
      </c>
    </row>
    <row r="480" spans="1:4" ht="13">
      <c r="A480" s="5"/>
      <c r="B480" s="5"/>
      <c r="C480" s="5"/>
      <c r="D480" s="6"/>
    </row>
    <row r="481" spans="1:4" ht="13">
      <c r="A481" s="5"/>
      <c r="B481" s="4" t="s">
        <v>423</v>
      </c>
      <c r="C481" s="127" t="s">
        <v>424</v>
      </c>
      <c r="D481" s="128"/>
    </row>
    <row r="482" spans="1:4" ht="13">
      <c r="A482" s="5"/>
      <c r="B482" s="5"/>
      <c r="C482" s="5"/>
      <c r="D482" s="6"/>
    </row>
    <row r="483" spans="1:4" ht="13">
      <c r="A483" s="5"/>
      <c r="B483" s="5"/>
      <c r="C483" s="7">
        <v>532100</v>
      </c>
      <c r="D483" s="8" t="s">
        <v>425</v>
      </c>
    </row>
    <row r="484" spans="1:4" ht="13">
      <c r="A484" s="5"/>
      <c r="B484" s="5"/>
      <c r="C484" s="7" t="s">
        <v>426</v>
      </c>
      <c r="D484" s="8" t="s">
        <v>427</v>
      </c>
    </row>
    <row r="485" spans="1:4" ht="13">
      <c r="A485" s="5"/>
      <c r="B485" s="10"/>
      <c r="C485" s="7">
        <v>532400</v>
      </c>
      <c r="D485" s="8" t="s">
        <v>428</v>
      </c>
    </row>
    <row r="486" spans="1:4" ht="13">
      <c r="A486" s="5"/>
      <c r="B486" s="5"/>
      <c r="C486" s="7">
        <v>533000</v>
      </c>
      <c r="D486" s="8" t="s">
        <v>429</v>
      </c>
    </row>
    <row r="487" spans="1:4" ht="13">
      <c r="A487" s="5"/>
      <c r="B487" s="5"/>
      <c r="C487" s="5"/>
      <c r="D487" s="6"/>
    </row>
    <row r="488" spans="1:4" ht="13">
      <c r="A488" s="4" t="s">
        <v>430</v>
      </c>
      <c r="B488" s="127" t="s">
        <v>431</v>
      </c>
      <c r="C488" s="129"/>
      <c r="D488" s="128"/>
    </row>
    <row r="489" spans="1:4" ht="13">
      <c r="A489" s="5"/>
      <c r="B489" s="5"/>
      <c r="C489" s="5"/>
      <c r="D489" s="6"/>
    </row>
    <row r="490" spans="1:4" ht="13">
      <c r="A490" s="5"/>
      <c r="B490" s="4">
        <v>5411</v>
      </c>
      <c r="C490" s="127" t="s">
        <v>432</v>
      </c>
      <c r="D490" s="128"/>
    </row>
    <row r="491" spans="1:4" ht="13">
      <c r="A491" s="5"/>
      <c r="B491" s="10"/>
      <c r="C491" s="10"/>
      <c r="D491" s="6"/>
    </row>
    <row r="492" spans="1:4" ht="13">
      <c r="A492" s="5"/>
      <c r="B492" s="5"/>
      <c r="C492" s="7">
        <v>541100</v>
      </c>
      <c r="D492" s="8" t="s">
        <v>432</v>
      </c>
    </row>
    <row r="493" spans="1:4" ht="13">
      <c r="A493" s="5"/>
      <c r="B493" s="5"/>
      <c r="C493" s="5"/>
      <c r="D493" s="6"/>
    </row>
    <row r="494" spans="1:4" ht="13">
      <c r="A494" s="5"/>
      <c r="B494" s="4">
        <v>5415</v>
      </c>
      <c r="C494" s="127" t="s">
        <v>433</v>
      </c>
      <c r="D494" s="128"/>
    </row>
    <row r="495" spans="1:4" ht="13">
      <c r="A495" s="5"/>
      <c r="B495" s="5"/>
      <c r="C495" s="5"/>
      <c r="D495" s="6"/>
    </row>
    <row r="496" spans="1:4" ht="13">
      <c r="A496" s="5"/>
      <c r="B496" s="5"/>
      <c r="C496" s="7">
        <v>541511</v>
      </c>
      <c r="D496" s="8" t="s">
        <v>434</v>
      </c>
    </row>
    <row r="497" spans="1:4" ht="13">
      <c r="A497" s="5"/>
      <c r="B497" s="5"/>
      <c r="C497" s="7">
        <v>541512</v>
      </c>
      <c r="D497" s="8" t="s">
        <v>435</v>
      </c>
    </row>
    <row r="498" spans="1:4" ht="13">
      <c r="A498" s="5"/>
      <c r="B498" s="5"/>
      <c r="C498" s="7" t="s">
        <v>436</v>
      </c>
      <c r="D498" s="8" t="s">
        <v>437</v>
      </c>
    </row>
    <row r="499" spans="1:4" ht="13">
      <c r="A499" s="5"/>
      <c r="B499" s="5"/>
      <c r="C499" s="5"/>
      <c r="D499" s="6"/>
    </row>
    <row r="500" spans="1:4" ht="13">
      <c r="A500" s="5"/>
      <c r="B500" s="4" t="s">
        <v>438</v>
      </c>
      <c r="C500" s="127" t="s">
        <v>439</v>
      </c>
      <c r="D500" s="128"/>
    </row>
    <row r="501" spans="1:4" ht="13">
      <c r="A501" s="5"/>
      <c r="B501" s="5"/>
      <c r="C501" s="5"/>
      <c r="D501" s="6"/>
    </row>
    <row r="502" spans="1:4" ht="13">
      <c r="A502" s="5"/>
      <c r="B502" s="5"/>
      <c r="C502" s="7">
        <v>541200</v>
      </c>
      <c r="D502" s="8" t="s">
        <v>440</v>
      </c>
    </row>
    <row r="503" spans="1:4" ht="13">
      <c r="A503" s="5"/>
      <c r="B503" s="5"/>
      <c r="C503" s="7">
        <v>541300</v>
      </c>
      <c r="D503" s="8" t="s">
        <v>441</v>
      </c>
    </row>
    <row r="504" spans="1:4" ht="13">
      <c r="A504" s="5"/>
      <c r="B504" s="10"/>
      <c r="C504" s="7">
        <v>541400</v>
      </c>
      <c r="D504" s="8" t="s">
        <v>442</v>
      </c>
    </row>
    <row r="505" spans="1:4" ht="13">
      <c r="A505" s="5"/>
      <c r="B505" s="5"/>
      <c r="C505" s="7">
        <v>541610</v>
      </c>
      <c r="D505" s="8" t="s">
        <v>443</v>
      </c>
    </row>
    <row r="506" spans="1:4" ht="13">
      <c r="A506" s="5"/>
      <c r="B506" s="5"/>
      <c r="C506" s="7" t="s">
        <v>444</v>
      </c>
      <c r="D506" s="8" t="s">
        <v>445</v>
      </c>
    </row>
    <row r="507" spans="1:4" ht="13">
      <c r="A507" s="5"/>
      <c r="B507" s="5"/>
      <c r="C507" s="7">
        <v>541700</v>
      </c>
      <c r="D507" s="8" t="s">
        <v>446</v>
      </c>
    </row>
    <row r="508" spans="1:4" ht="13">
      <c r="A508" s="5"/>
      <c r="B508" s="10"/>
      <c r="C508" s="7">
        <v>541800</v>
      </c>
      <c r="D508" s="8" t="s">
        <v>447</v>
      </c>
    </row>
    <row r="509" spans="1:4" ht="13">
      <c r="A509" s="5"/>
      <c r="B509" s="5"/>
      <c r="C509" s="7" t="s">
        <v>448</v>
      </c>
      <c r="D509" s="8" t="s">
        <v>449</v>
      </c>
    </row>
    <row r="510" spans="1:4" ht="13">
      <c r="A510" s="5"/>
      <c r="B510" s="5"/>
      <c r="C510" s="7">
        <v>541920</v>
      </c>
      <c r="D510" s="8" t="s">
        <v>450</v>
      </c>
    </row>
    <row r="511" spans="1:4" ht="13">
      <c r="A511" s="5"/>
      <c r="B511" s="5"/>
      <c r="C511" s="7">
        <v>541940</v>
      </c>
      <c r="D511" s="8" t="s">
        <v>451</v>
      </c>
    </row>
    <row r="512" spans="1:4" ht="13">
      <c r="A512" s="5"/>
      <c r="B512" s="5"/>
      <c r="C512" s="5"/>
      <c r="D512" s="6"/>
    </row>
    <row r="513" spans="1:4" ht="13">
      <c r="A513" s="5"/>
      <c r="B513" s="4">
        <v>55</v>
      </c>
      <c r="C513" s="127" t="s">
        <v>452</v>
      </c>
      <c r="D513" s="128"/>
    </row>
    <row r="514" spans="1:4" ht="13">
      <c r="A514" s="5"/>
      <c r="B514" s="5"/>
      <c r="C514" s="5"/>
      <c r="D514" s="6"/>
    </row>
    <row r="515" spans="1:4" ht="13">
      <c r="A515" s="5"/>
      <c r="B515" s="5"/>
      <c r="C515" s="7">
        <v>550000</v>
      </c>
      <c r="D515" s="8" t="s">
        <v>452</v>
      </c>
    </row>
    <row r="516" spans="1:4" ht="13">
      <c r="A516" s="5"/>
      <c r="B516" s="5"/>
      <c r="C516" s="5"/>
      <c r="D516" s="6"/>
    </row>
    <row r="517" spans="1:4" ht="13">
      <c r="A517" s="5"/>
      <c r="B517" s="4">
        <v>561</v>
      </c>
      <c r="C517" s="127" t="s">
        <v>453</v>
      </c>
      <c r="D517" s="128"/>
    </row>
    <row r="518" spans="1:4" ht="13">
      <c r="A518" s="5"/>
      <c r="B518" s="5"/>
      <c r="C518" s="5"/>
      <c r="D518" s="6"/>
    </row>
    <row r="519" spans="1:4" ht="13">
      <c r="A519" s="5"/>
      <c r="B519" s="10"/>
      <c r="C519" s="7">
        <v>561100</v>
      </c>
      <c r="D519" s="8" t="s">
        <v>454</v>
      </c>
    </row>
    <row r="520" spans="1:4" ht="13">
      <c r="A520" s="5"/>
      <c r="B520" s="5"/>
      <c r="C520" s="7">
        <v>561200</v>
      </c>
      <c r="D520" s="8" t="s">
        <v>455</v>
      </c>
    </row>
    <row r="521" spans="1:4" ht="13">
      <c r="A521" s="5"/>
      <c r="B521" s="10"/>
      <c r="C521" s="7">
        <v>561300</v>
      </c>
      <c r="D521" s="8" t="s">
        <v>456</v>
      </c>
    </row>
    <row r="522" spans="1:4" ht="13">
      <c r="A522" s="5"/>
      <c r="B522" s="5"/>
      <c r="C522" s="7">
        <v>561400</v>
      </c>
      <c r="D522" s="8" t="s">
        <v>457</v>
      </c>
    </row>
    <row r="523" spans="1:4" ht="13">
      <c r="A523" s="5"/>
      <c r="B523" s="5"/>
      <c r="C523" s="7">
        <v>561500</v>
      </c>
      <c r="D523" s="8" t="s">
        <v>458</v>
      </c>
    </row>
    <row r="524" spans="1:4" ht="13">
      <c r="A524" s="5"/>
      <c r="B524" s="5"/>
      <c r="C524" s="9">
        <v>561600</v>
      </c>
      <c r="D524" s="8" t="s">
        <v>459</v>
      </c>
    </row>
    <row r="525" spans="1:4" ht="13">
      <c r="A525" s="10"/>
      <c r="B525" s="10"/>
      <c r="C525" s="7">
        <v>561700</v>
      </c>
      <c r="D525" s="8" t="s">
        <v>460</v>
      </c>
    </row>
    <row r="526" spans="1:4" ht="13">
      <c r="A526" s="5"/>
      <c r="B526" s="5"/>
      <c r="C526" s="7">
        <v>561900</v>
      </c>
      <c r="D526" s="8" t="s">
        <v>461</v>
      </c>
    </row>
    <row r="527" spans="1:4" ht="13">
      <c r="A527" s="5"/>
      <c r="B527" s="5"/>
      <c r="C527" s="5"/>
      <c r="D527" s="6"/>
    </row>
    <row r="528" spans="1:4" ht="13">
      <c r="A528" s="5"/>
      <c r="B528" s="4">
        <v>562</v>
      </c>
      <c r="C528" s="127" t="s">
        <v>462</v>
      </c>
      <c r="D528" s="128"/>
    </row>
    <row r="529" spans="1:4" ht="13">
      <c r="A529" s="5"/>
      <c r="B529" s="5"/>
      <c r="C529" s="5"/>
      <c r="D529" s="6"/>
    </row>
    <row r="530" spans="1:4" ht="13">
      <c r="A530" s="5"/>
      <c r="B530" s="5"/>
      <c r="C530" s="7">
        <v>562000</v>
      </c>
      <c r="D530" s="8" t="s">
        <v>462</v>
      </c>
    </row>
    <row r="531" spans="1:4" ht="13">
      <c r="A531" s="5"/>
      <c r="B531" s="10"/>
      <c r="C531" s="10"/>
      <c r="D531" s="6"/>
    </row>
    <row r="532" spans="1:4" ht="13">
      <c r="A532" s="4">
        <v>6</v>
      </c>
      <c r="B532" s="127" t="s">
        <v>463</v>
      </c>
      <c r="C532" s="129"/>
      <c r="D532" s="128"/>
    </row>
    <row r="533" spans="1:4" ht="13">
      <c r="A533" s="5"/>
      <c r="B533" s="5"/>
      <c r="C533" s="5"/>
      <c r="D533" s="6"/>
    </row>
    <row r="534" spans="1:4" ht="13">
      <c r="A534" s="5"/>
      <c r="B534" s="4">
        <v>61</v>
      </c>
      <c r="C534" s="127" t="s">
        <v>464</v>
      </c>
      <c r="D534" s="128"/>
    </row>
    <row r="535" spans="1:4" ht="13">
      <c r="A535" s="5"/>
      <c r="B535" s="5"/>
      <c r="C535" s="5"/>
      <c r="D535" s="6"/>
    </row>
    <row r="536" spans="1:4" ht="13">
      <c r="A536" s="5"/>
      <c r="B536" s="5"/>
      <c r="C536" s="7">
        <v>611100</v>
      </c>
      <c r="D536" s="8" t="s">
        <v>465</v>
      </c>
    </row>
    <row r="537" spans="1:4" ht="13">
      <c r="A537" s="5"/>
      <c r="B537" s="5"/>
      <c r="C537" s="7" t="s">
        <v>466</v>
      </c>
      <c r="D537" s="8" t="s">
        <v>467</v>
      </c>
    </row>
    <row r="538" spans="1:4" ht="13">
      <c r="A538" s="5"/>
      <c r="B538" s="5"/>
      <c r="C538" s="7" t="s">
        <v>468</v>
      </c>
      <c r="D538" s="8" t="s">
        <v>469</v>
      </c>
    </row>
    <row r="539" spans="1:4" ht="13">
      <c r="A539" s="5"/>
      <c r="B539" s="5"/>
      <c r="C539" s="5"/>
      <c r="D539" s="6"/>
    </row>
    <row r="540" spans="1:4" ht="13">
      <c r="A540" s="5"/>
      <c r="B540" s="4">
        <v>621</v>
      </c>
      <c r="C540" s="127" t="s">
        <v>470</v>
      </c>
      <c r="D540" s="128"/>
    </row>
    <row r="541" spans="1:4" ht="13">
      <c r="A541" s="5"/>
      <c r="B541" s="10"/>
      <c r="C541" s="10"/>
      <c r="D541" s="6"/>
    </row>
    <row r="542" spans="1:4" ht="13">
      <c r="A542" s="5"/>
      <c r="B542" s="5"/>
      <c r="C542" s="7">
        <v>621100</v>
      </c>
      <c r="D542" s="8" t="s">
        <v>471</v>
      </c>
    </row>
    <row r="543" spans="1:4" ht="13">
      <c r="A543" s="5"/>
      <c r="B543" s="5"/>
      <c r="C543" s="7">
        <v>621200</v>
      </c>
      <c r="D543" s="8" t="s">
        <v>472</v>
      </c>
    </row>
    <row r="544" spans="1:4" ht="13">
      <c r="A544" s="5"/>
      <c r="B544" s="5"/>
      <c r="C544" s="7">
        <v>621300</v>
      </c>
      <c r="D544" s="8" t="s">
        <v>473</v>
      </c>
    </row>
    <row r="545" spans="1:4" ht="13">
      <c r="A545" s="5"/>
      <c r="B545" s="10"/>
      <c r="C545" s="7">
        <v>621400</v>
      </c>
      <c r="D545" s="8" t="s">
        <v>474</v>
      </c>
    </row>
    <row r="546" spans="1:4" ht="13">
      <c r="A546" s="5"/>
      <c r="B546" s="5"/>
      <c r="C546" s="7">
        <v>621500</v>
      </c>
      <c r="D546" s="8" t="s">
        <v>475</v>
      </c>
    </row>
    <row r="547" spans="1:4" ht="13">
      <c r="A547" s="5"/>
      <c r="B547" s="5"/>
      <c r="C547" s="7">
        <v>621600</v>
      </c>
      <c r="D547" s="8" t="s">
        <v>476</v>
      </c>
    </row>
    <row r="548" spans="1:4" ht="13">
      <c r="A548" s="5"/>
      <c r="B548" s="5"/>
      <c r="C548" s="7">
        <v>621900</v>
      </c>
      <c r="D548" s="8" t="s">
        <v>477</v>
      </c>
    </row>
    <row r="549" spans="1:4" ht="13">
      <c r="A549" s="5"/>
      <c r="B549" s="5"/>
      <c r="C549" s="5"/>
      <c r="D549" s="6"/>
    </row>
    <row r="550" spans="1:4" ht="13">
      <c r="A550" s="5"/>
      <c r="B550" s="4">
        <v>622</v>
      </c>
      <c r="C550" s="4" t="s">
        <v>478</v>
      </c>
      <c r="D550" s="6"/>
    </row>
    <row r="551" spans="1:4" ht="13">
      <c r="A551" s="5"/>
      <c r="B551" s="5"/>
      <c r="C551" s="5"/>
      <c r="D551" s="6"/>
    </row>
    <row r="552" spans="1:4" ht="13">
      <c r="A552" s="5"/>
      <c r="B552" s="5"/>
      <c r="C552" s="7">
        <v>622000</v>
      </c>
      <c r="D552" s="8" t="s">
        <v>478</v>
      </c>
    </row>
    <row r="553" spans="1:4" ht="13">
      <c r="A553" s="5"/>
      <c r="B553" s="5"/>
      <c r="C553" s="5"/>
      <c r="D553" s="6"/>
    </row>
    <row r="554" spans="1:4" ht="13">
      <c r="A554" s="5"/>
      <c r="B554" s="4">
        <v>623</v>
      </c>
      <c r="C554" s="127" t="s">
        <v>479</v>
      </c>
      <c r="D554" s="128"/>
    </row>
    <row r="555" spans="1:4" ht="13">
      <c r="A555" s="5"/>
      <c r="B555" s="5"/>
      <c r="C555" s="5"/>
      <c r="D555" s="6"/>
    </row>
    <row r="556" spans="1:4" ht="13">
      <c r="A556" s="10"/>
      <c r="B556" s="10"/>
      <c r="C556" s="7" t="s">
        <v>480</v>
      </c>
      <c r="D556" s="8" t="s">
        <v>481</v>
      </c>
    </row>
    <row r="557" spans="1:4" ht="13">
      <c r="A557" s="5"/>
      <c r="B557" s="5"/>
      <c r="C557" s="7" t="s">
        <v>482</v>
      </c>
      <c r="D557" s="8" t="s">
        <v>483</v>
      </c>
    </row>
    <row r="558" spans="1:4" ht="13">
      <c r="A558" s="5"/>
      <c r="B558" s="10"/>
      <c r="C558" s="10"/>
      <c r="D558" s="6"/>
    </row>
    <row r="559" spans="1:4" ht="13">
      <c r="A559" s="5"/>
      <c r="B559" s="4">
        <v>624</v>
      </c>
      <c r="C559" s="127" t="s">
        <v>484</v>
      </c>
      <c r="D559" s="128"/>
    </row>
    <row r="560" spans="1:4" ht="13">
      <c r="A560" s="5"/>
      <c r="B560" s="5"/>
      <c r="C560" s="5"/>
      <c r="D560" s="6"/>
    </row>
    <row r="561" spans="1:4" ht="13">
      <c r="A561" s="5"/>
      <c r="B561" s="5"/>
      <c r="C561" s="7">
        <v>624100</v>
      </c>
      <c r="D561" s="8" t="s">
        <v>485</v>
      </c>
    </row>
    <row r="562" spans="1:4" ht="13">
      <c r="A562" s="5"/>
      <c r="B562" s="5"/>
      <c r="C562" s="7" t="s">
        <v>486</v>
      </c>
      <c r="D562" s="8" t="s">
        <v>487</v>
      </c>
    </row>
    <row r="563" spans="1:4" ht="13">
      <c r="A563" s="5"/>
      <c r="B563" s="5"/>
      <c r="C563" s="7">
        <v>624400</v>
      </c>
      <c r="D563" s="8" t="s">
        <v>488</v>
      </c>
    </row>
    <row r="564" spans="1:4" ht="13">
      <c r="A564" s="5"/>
      <c r="B564" s="5"/>
      <c r="C564" s="5"/>
      <c r="D564" s="6"/>
    </row>
    <row r="565" spans="1:4" ht="13">
      <c r="A565" s="4">
        <v>7</v>
      </c>
      <c r="B565" s="127" t="s">
        <v>489</v>
      </c>
      <c r="C565" s="129"/>
      <c r="D565" s="128"/>
    </row>
    <row r="566" spans="1:4" ht="13">
      <c r="A566" s="5"/>
      <c r="B566" s="10"/>
      <c r="C566" s="10"/>
      <c r="D566" s="6"/>
    </row>
    <row r="567" spans="1:4" ht="13">
      <c r="A567" s="5"/>
      <c r="B567" s="4" t="s">
        <v>490</v>
      </c>
      <c r="C567" s="127" t="s">
        <v>491</v>
      </c>
      <c r="D567" s="128"/>
    </row>
    <row r="568" spans="1:4" ht="13">
      <c r="A568" s="5"/>
      <c r="B568" s="5"/>
      <c r="C568" s="5"/>
      <c r="D568" s="6"/>
    </row>
    <row r="569" spans="1:4" ht="13">
      <c r="A569" s="5"/>
      <c r="B569" s="5"/>
      <c r="C569" s="7">
        <v>711100</v>
      </c>
      <c r="D569" s="8" t="s">
        <v>492</v>
      </c>
    </row>
    <row r="570" spans="1:4" ht="13">
      <c r="A570" s="5"/>
      <c r="B570" s="5"/>
      <c r="C570" s="7">
        <v>711200</v>
      </c>
      <c r="D570" s="8" t="s">
        <v>493</v>
      </c>
    </row>
    <row r="571" spans="1:4" ht="13">
      <c r="A571" s="5"/>
      <c r="B571" s="5"/>
      <c r="C571" s="7" t="s">
        <v>494</v>
      </c>
      <c r="D571" s="8" t="s">
        <v>495</v>
      </c>
    </row>
    <row r="572" spans="1:4" ht="13">
      <c r="A572" s="5"/>
      <c r="B572" s="10"/>
      <c r="C572" s="7">
        <v>711500</v>
      </c>
      <c r="D572" s="8" t="s">
        <v>496</v>
      </c>
    </row>
    <row r="573" spans="1:4" ht="13">
      <c r="A573" s="5"/>
      <c r="B573" s="5"/>
      <c r="C573" s="7">
        <v>712000</v>
      </c>
      <c r="D573" s="8" t="s">
        <v>497</v>
      </c>
    </row>
    <row r="574" spans="1:4" ht="13">
      <c r="A574" s="5"/>
      <c r="B574" s="5"/>
      <c r="C574" s="5"/>
      <c r="D574" s="6"/>
    </row>
    <row r="575" spans="1:4" ht="13">
      <c r="A575" s="5"/>
      <c r="B575" s="4">
        <v>713</v>
      </c>
      <c r="C575" s="127" t="s">
        <v>498</v>
      </c>
      <c r="D575" s="128"/>
    </row>
    <row r="576" spans="1:4" ht="13">
      <c r="A576" s="5"/>
      <c r="B576" s="10"/>
      <c r="C576" s="10"/>
      <c r="D576" s="6"/>
    </row>
    <row r="577" spans="1:4" ht="13">
      <c r="A577" s="5"/>
      <c r="B577" s="5"/>
      <c r="C577" s="7">
        <v>713100</v>
      </c>
      <c r="D577" s="8" t="s">
        <v>499</v>
      </c>
    </row>
    <row r="578" spans="1:4" ht="13">
      <c r="A578" s="5"/>
      <c r="B578" s="5"/>
      <c r="C578" s="7">
        <v>713200</v>
      </c>
      <c r="D578" s="8" t="s">
        <v>500</v>
      </c>
    </row>
    <row r="579" spans="1:4" ht="13">
      <c r="A579" s="5"/>
      <c r="B579" s="5"/>
      <c r="C579" s="7">
        <v>713900</v>
      </c>
      <c r="D579" s="8" t="s">
        <v>501</v>
      </c>
    </row>
    <row r="580" spans="1:4" ht="13">
      <c r="A580" s="5"/>
      <c r="B580" s="5"/>
      <c r="C580" s="5"/>
      <c r="D580" s="6"/>
    </row>
    <row r="581" spans="1:4" ht="13">
      <c r="A581" s="5"/>
      <c r="B581" s="4">
        <v>721</v>
      </c>
      <c r="C581" s="127" t="s">
        <v>502</v>
      </c>
      <c r="D581" s="128"/>
    </row>
    <row r="582" spans="1:4" ht="13">
      <c r="A582" s="10"/>
      <c r="B582" s="10"/>
      <c r="C582" s="5"/>
      <c r="D582" s="6"/>
    </row>
    <row r="583" spans="1:4" ht="13">
      <c r="A583" s="5"/>
      <c r="B583" s="5"/>
      <c r="C583" s="7">
        <v>721000</v>
      </c>
      <c r="D583" s="8" t="s">
        <v>502</v>
      </c>
    </row>
    <row r="584" spans="1:4" ht="13">
      <c r="A584" s="5"/>
      <c r="B584" s="10"/>
      <c r="C584" s="10"/>
      <c r="D584" s="6"/>
    </row>
    <row r="585" spans="1:4" ht="13">
      <c r="A585" s="5"/>
      <c r="B585" s="4">
        <v>722</v>
      </c>
      <c r="C585" s="127" t="s">
        <v>503</v>
      </c>
      <c r="D585" s="128"/>
    </row>
    <row r="586" spans="1:4" ht="13">
      <c r="A586" s="5"/>
      <c r="B586" s="5"/>
      <c r="C586" s="5"/>
      <c r="D586" s="6"/>
    </row>
    <row r="587" spans="1:4" ht="13">
      <c r="A587" s="5"/>
      <c r="B587" s="5"/>
      <c r="C587" s="7">
        <v>722110</v>
      </c>
      <c r="D587" s="8" t="s">
        <v>504</v>
      </c>
    </row>
    <row r="588" spans="1:4" ht="13">
      <c r="A588" s="5"/>
      <c r="B588" s="5"/>
      <c r="C588" s="7">
        <v>722211</v>
      </c>
      <c r="D588" s="8" t="s">
        <v>505</v>
      </c>
    </row>
    <row r="589" spans="1:4" ht="13">
      <c r="A589" s="5"/>
      <c r="B589" s="5"/>
      <c r="C589" s="7" t="s">
        <v>506</v>
      </c>
      <c r="D589" s="8" t="s">
        <v>507</v>
      </c>
    </row>
    <row r="590" spans="1:4" ht="13">
      <c r="A590" s="5"/>
      <c r="B590" s="5"/>
      <c r="C590" s="5"/>
      <c r="D590" s="6"/>
    </row>
    <row r="591" spans="1:4" ht="13">
      <c r="A591" s="4">
        <v>81</v>
      </c>
      <c r="B591" s="127" t="s">
        <v>508</v>
      </c>
      <c r="C591" s="129"/>
      <c r="D591" s="128"/>
    </row>
    <row r="592" spans="1:4" ht="13">
      <c r="A592" s="5"/>
      <c r="B592" s="5"/>
      <c r="C592" s="5"/>
      <c r="D592" s="6"/>
    </row>
    <row r="593" spans="1:4" ht="13">
      <c r="A593" s="5"/>
      <c r="B593" s="4">
        <v>81</v>
      </c>
      <c r="C593" s="127" t="s">
        <v>508</v>
      </c>
      <c r="D593" s="128"/>
    </row>
    <row r="594" spans="1:4" ht="13">
      <c r="A594" s="5"/>
      <c r="B594" s="5"/>
      <c r="C594" s="5"/>
      <c r="D594" s="6"/>
    </row>
    <row r="595" spans="1:4" ht="13">
      <c r="A595" s="5"/>
      <c r="B595" s="5"/>
      <c r="C595" s="7">
        <v>811100</v>
      </c>
      <c r="D595" s="8" t="s">
        <v>509</v>
      </c>
    </row>
    <row r="596" spans="1:4" ht="13">
      <c r="A596" s="5"/>
      <c r="B596" s="5"/>
      <c r="C596" s="7">
        <v>811200</v>
      </c>
      <c r="D596" s="8" t="s">
        <v>510</v>
      </c>
    </row>
    <row r="597" spans="1:4" ht="13">
      <c r="A597" s="5"/>
      <c r="B597" s="5"/>
      <c r="C597" s="7">
        <v>811300</v>
      </c>
      <c r="D597" s="8" t="s">
        <v>511</v>
      </c>
    </row>
    <row r="598" spans="1:4" ht="13">
      <c r="A598" s="5"/>
      <c r="B598" s="5"/>
      <c r="C598" s="7">
        <v>811400</v>
      </c>
      <c r="D598" s="8" t="s">
        <v>512</v>
      </c>
    </row>
    <row r="599" spans="1:4" ht="13">
      <c r="A599" s="10"/>
      <c r="B599" s="10"/>
      <c r="C599" s="7">
        <v>812100</v>
      </c>
      <c r="D599" s="8" t="s">
        <v>513</v>
      </c>
    </row>
    <row r="600" spans="1:4" ht="13">
      <c r="A600" s="5"/>
      <c r="B600" s="5"/>
      <c r="C600" s="7">
        <v>812200</v>
      </c>
      <c r="D600" s="8" t="s">
        <v>514</v>
      </c>
    </row>
    <row r="601" spans="1:4" ht="13">
      <c r="A601" s="5"/>
      <c r="B601" s="10"/>
      <c r="C601" s="7">
        <v>812300</v>
      </c>
      <c r="D601" s="8" t="s">
        <v>515</v>
      </c>
    </row>
    <row r="602" spans="1:4" ht="13">
      <c r="A602" s="5"/>
      <c r="B602" s="5"/>
      <c r="C602" s="7">
        <v>812900</v>
      </c>
      <c r="D602" s="8" t="s">
        <v>516</v>
      </c>
    </row>
    <row r="603" spans="1:4" ht="13">
      <c r="A603" s="5"/>
      <c r="B603" s="5"/>
      <c r="C603" s="7">
        <v>813100</v>
      </c>
      <c r="D603" s="8" t="s">
        <v>517</v>
      </c>
    </row>
    <row r="604" spans="1:4" ht="13">
      <c r="A604" s="5"/>
      <c r="B604" s="5"/>
      <c r="C604" s="7" t="s">
        <v>518</v>
      </c>
      <c r="D604" s="8" t="s">
        <v>519</v>
      </c>
    </row>
    <row r="605" spans="1:4" ht="13">
      <c r="A605" s="5"/>
      <c r="B605" s="10"/>
      <c r="C605" s="7" t="s">
        <v>520</v>
      </c>
      <c r="D605" s="8" t="s">
        <v>521</v>
      </c>
    </row>
    <row r="606" spans="1:4" ht="13">
      <c r="A606" s="5"/>
      <c r="B606" s="5"/>
      <c r="C606" s="7">
        <v>814000</v>
      </c>
      <c r="D606" s="8" t="s">
        <v>522</v>
      </c>
    </row>
    <row r="607" spans="1:4" ht="13">
      <c r="A607" s="5"/>
      <c r="B607" s="5"/>
      <c r="C607" s="5"/>
      <c r="D607" s="6"/>
    </row>
    <row r="608" spans="1:4" ht="13">
      <c r="A608" s="4" t="s">
        <v>523</v>
      </c>
      <c r="B608" s="127" t="s">
        <v>524</v>
      </c>
      <c r="C608" s="129"/>
      <c r="D608" s="6"/>
    </row>
    <row r="609" spans="1:4" ht="13">
      <c r="A609" s="5"/>
      <c r="B609" s="10"/>
      <c r="C609" s="10"/>
      <c r="D609" s="6"/>
    </row>
    <row r="610" spans="1:4" ht="13">
      <c r="A610" s="5"/>
      <c r="B610" s="4" t="s">
        <v>525</v>
      </c>
      <c r="C610" s="127" t="s">
        <v>526</v>
      </c>
      <c r="D610" s="128"/>
    </row>
    <row r="611" spans="1:4" ht="13">
      <c r="A611" s="5"/>
      <c r="B611" s="5"/>
      <c r="C611" s="5"/>
      <c r="D611" s="6"/>
    </row>
    <row r="612" spans="1:4" ht="13">
      <c r="A612" s="5"/>
      <c r="B612" s="5"/>
      <c r="C612" s="7" t="s">
        <v>527</v>
      </c>
      <c r="D612" s="8" t="s">
        <v>528</v>
      </c>
    </row>
    <row r="613" spans="1:4" ht="13">
      <c r="A613" s="5"/>
      <c r="B613" s="5"/>
      <c r="C613" s="7" t="s">
        <v>529</v>
      </c>
      <c r="D613" s="8" t="s">
        <v>530</v>
      </c>
    </row>
    <row r="614" spans="1:4" ht="13">
      <c r="A614" s="5"/>
      <c r="B614" s="5"/>
      <c r="C614" s="5"/>
      <c r="D614" s="6"/>
    </row>
    <row r="615" spans="1:4" ht="13">
      <c r="A615" s="5"/>
      <c r="B615" s="4" t="s">
        <v>531</v>
      </c>
      <c r="C615" s="127" t="s">
        <v>532</v>
      </c>
      <c r="D615" s="128"/>
    </row>
    <row r="616" spans="1:4" ht="13">
      <c r="A616" s="5"/>
      <c r="B616" s="10"/>
      <c r="C616" s="10"/>
      <c r="D616" s="6"/>
    </row>
    <row r="617" spans="1:4" ht="13">
      <c r="A617" s="5"/>
      <c r="B617" s="5"/>
      <c r="C617" s="7">
        <v>491000</v>
      </c>
      <c r="D617" s="8" t="s">
        <v>533</v>
      </c>
    </row>
    <row r="618" spans="1:4" ht="13">
      <c r="A618" s="5"/>
      <c r="B618" s="5"/>
      <c r="C618" s="7" t="s">
        <v>534</v>
      </c>
      <c r="D618" s="8" t="s">
        <v>535</v>
      </c>
    </row>
    <row r="619" spans="1:4" ht="13">
      <c r="A619" s="5"/>
      <c r="B619" s="5"/>
      <c r="C619" s="7" t="s">
        <v>536</v>
      </c>
      <c r="D619" s="8" t="s">
        <v>537</v>
      </c>
    </row>
    <row r="620" spans="1:4" ht="13">
      <c r="A620" s="5"/>
      <c r="B620" s="5"/>
      <c r="C620" s="5"/>
      <c r="D620" s="6"/>
    </row>
    <row r="621" spans="1:4" ht="13">
      <c r="A621" s="11"/>
      <c r="B621" s="4" t="s">
        <v>538</v>
      </c>
      <c r="C621" s="127" t="s">
        <v>539</v>
      </c>
      <c r="D621" s="128"/>
    </row>
    <row r="622" spans="1:4" ht="13">
      <c r="A622" s="12"/>
      <c r="B622" s="10"/>
      <c r="C622" s="10"/>
      <c r="D622" s="6"/>
    </row>
    <row r="623" spans="1:4" ht="13">
      <c r="A623" s="11"/>
      <c r="B623" s="5"/>
      <c r="C623" s="7" t="s">
        <v>540</v>
      </c>
      <c r="D623" s="8" t="s">
        <v>539</v>
      </c>
    </row>
    <row r="624" spans="1:4" ht="13">
      <c r="A624" s="11"/>
      <c r="B624" s="10"/>
      <c r="C624" s="10"/>
      <c r="D624" s="6"/>
    </row>
    <row r="625" spans="1:4" ht="13">
      <c r="A625" s="11"/>
      <c r="B625" s="4" t="s">
        <v>541</v>
      </c>
      <c r="C625" s="127" t="s">
        <v>542</v>
      </c>
      <c r="D625" s="128"/>
    </row>
    <row r="626" spans="1:4" ht="13">
      <c r="A626" s="11"/>
      <c r="B626" s="10"/>
      <c r="C626" s="5"/>
      <c r="D626" s="6"/>
    </row>
    <row r="627" spans="1:4" ht="13">
      <c r="A627" s="11"/>
      <c r="B627" s="10"/>
      <c r="C627" s="7" t="s">
        <v>543</v>
      </c>
      <c r="D627" s="8" t="s">
        <v>544</v>
      </c>
    </row>
    <row r="628" spans="1:4" ht="13">
      <c r="A628" s="11"/>
      <c r="B628" s="5"/>
      <c r="C628" s="7" t="s">
        <v>545</v>
      </c>
      <c r="D628" s="8" t="s">
        <v>546</v>
      </c>
    </row>
    <row r="629" spans="1:4" ht="13">
      <c r="A629" s="12"/>
      <c r="B629" s="10"/>
      <c r="C629" s="7" t="s">
        <v>547</v>
      </c>
      <c r="D629" s="8" t="s">
        <v>548</v>
      </c>
    </row>
    <row r="630" spans="1:4" ht="13">
      <c r="A630" s="11"/>
      <c r="B630" s="5"/>
      <c r="C630" s="5"/>
      <c r="D630" s="6"/>
    </row>
    <row r="631" spans="1:4" ht="13">
      <c r="A631" s="13" t="s">
        <v>549</v>
      </c>
      <c r="B631" s="127" t="s">
        <v>550</v>
      </c>
      <c r="C631" s="129"/>
      <c r="D631" s="128"/>
    </row>
    <row r="632" spans="1:4" ht="13">
      <c r="A632" s="11"/>
      <c r="B632" s="10"/>
      <c r="C632" s="10"/>
      <c r="D632" s="6"/>
    </row>
    <row r="633" spans="1:4" ht="13">
      <c r="A633" s="11"/>
      <c r="B633" s="4" t="s">
        <v>549</v>
      </c>
      <c r="C633" s="127" t="s">
        <v>550</v>
      </c>
      <c r="D633" s="128"/>
    </row>
    <row r="634" spans="1:4" ht="13">
      <c r="A634" s="11"/>
      <c r="B634" s="5"/>
      <c r="C634" s="5"/>
      <c r="D634" s="6"/>
    </row>
    <row r="635" spans="1:4" ht="13">
      <c r="A635" s="11"/>
      <c r="B635" s="5"/>
      <c r="C635" s="7" t="s">
        <v>551</v>
      </c>
      <c r="D635" s="8" t="s">
        <v>552</v>
      </c>
    </row>
    <row r="636" spans="1:4" ht="13">
      <c r="A636" s="11"/>
      <c r="B636" s="5"/>
      <c r="C636" s="7" t="s">
        <v>553</v>
      </c>
      <c r="D636" s="8" t="s">
        <v>554</v>
      </c>
    </row>
    <row r="637" spans="1:4" ht="13">
      <c r="A637" s="11"/>
      <c r="B637" s="5"/>
      <c r="C637" s="5"/>
      <c r="D637" s="6"/>
    </row>
    <row r="638" spans="1:4" ht="13">
      <c r="A638" s="13" t="s">
        <v>555</v>
      </c>
      <c r="B638" s="127" t="s">
        <v>556</v>
      </c>
      <c r="C638" s="129"/>
      <c r="D638" s="128"/>
    </row>
    <row r="639" spans="1:4" ht="13">
      <c r="A639" s="11"/>
      <c r="B639" s="5"/>
      <c r="C639" s="5"/>
      <c r="D639" s="6"/>
    </row>
    <row r="640" spans="1:4" ht="13">
      <c r="A640" s="11"/>
      <c r="B640" s="4" t="s">
        <v>555</v>
      </c>
      <c r="C640" s="127" t="s">
        <v>556</v>
      </c>
      <c r="D640" s="128"/>
    </row>
    <row r="641" spans="1:4" ht="13">
      <c r="A641" s="11"/>
      <c r="B641" s="5"/>
      <c r="C641" s="5"/>
      <c r="D641" s="6"/>
    </row>
    <row r="642" spans="1:4" ht="13">
      <c r="A642" s="11"/>
      <c r="B642" s="5"/>
      <c r="C642" s="7" t="s">
        <v>557</v>
      </c>
      <c r="D642" s="8" t="s">
        <v>558</v>
      </c>
    </row>
    <row r="643" spans="1:4" ht="13">
      <c r="A643" s="14"/>
      <c r="B643" s="15"/>
      <c r="C643" s="16" t="s">
        <v>559</v>
      </c>
      <c r="D643" s="17" t="s">
        <v>560</v>
      </c>
    </row>
    <row r="644" spans="1:4" ht="13">
      <c r="A644" s="11"/>
      <c r="B644" s="5"/>
      <c r="C644" s="5"/>
      <c r="D644" s="5"/>
    </row>
    <row r="645" spans="1:4" ht="13">
      <c r="A645" s="134" t="s">
        <v>561</v>
      </c>
      <c r="B645" s="129"/>
      <c r="C645" s="129"/>
      <c r="D645" s="129"/>
    </row>
    <row r="646" spans="1:4" ht="13">
      <c r="A646" s="134" t="s">
        <v>562</v>
      </c>
      <c r="B646" s="129"/>
      <c r="C646" s="129"/>
      <c r="D646" s="129"/>
    </row>
    <row r="647" spans="1:4" ht="13">
      <c r="A647" s="134" t="s">
        <v>563</v>
      </c>
      <c r="B647" s="129"/>
      <c r="C647" s="129"/>
      <c r="D647" s="129"/>
    </row>
    <row r="648" spans="1:4" ht="13">
      <c r="A648" s="134" t="s">
        <v>564</v>
      </c>
      <c r="B648" s="129"/>
      <c r="C648" s="129"/>
      <c r="D648" s="129"/>
    </row>
    <row r="649" spans="1:4" ht="13">
      <c r="A649" s="134" t="s">
        <v>565</v>
      </c>
      <c r="B649" s="129"/>
      <c r="C649" s="129"/>
      <c r="D649" s="129"/>
    </row>
    <row r="650" spans="1:4" ht="13">
      <c r="A650" s="11"/>
      <c r="B650" s="5"/>
      <c r="C650" s="5"/>
      <c r="D650" s="5"/>
    </row>
    <row r="651" spans="1:4" ht="13">
      <c r="A651" s="11"/>
      <c r="B651" s="5"/>
      <c r="C651" s="5"/>
      <c r="D651" s="5"/>
    </row>
    <row r="652" spans="1:4" ht="13">
      <c r="A652" s="11"/>
      <c r="B652" s="5"/>
      <c r="C652" s="5"/>
      <c r="D652" s="5"/>
    </row>
    <row r="653" spans="1:4" ht="13">
      <c r="A653" s="11"/>
      <c r="B653" s="5"/>
      <c r="C653" s="129"/>
      <c r="D653" s="129"/>
    </row>
    <row r="654" spans="1:4" ht="13">
      <c r="A654" s="11"/>
      <c r="B654" s="10"/>
      <c r="C654" s="10"/>
      <c r="D654" s="18"/>
    </row>
    <row r="655" spans="1:4" ht="13">
      <c r="A655" s="11"/>
      <c r="B655" s="5"/>
      <c r="C655" s="5"/>
      <c r="D655" s="18"/>
    </row>
    <row r="656" spans="1:4" ht="13">
      <c r="A656" s="11"/>
      <c r="B656" s="5"/>
      <c r="C656" s="5"/>
      <c r="D656" s="18"/>
    </row>
    <row r="657" spans="1:4" ht="13">
      <c r="A657" s="11"/>
      <c r="B657" s="10"/>
      <c r="C657" s="10"/>
      <c r="D657" s="18"/>
    </row>
    <row r="658" spans="1:4" ht="13">
      <c r="A658" s="11"/>
      <c r="B658" s="5"/>
      <c r="C658" s="5"/>
      <c r="D658" s="18"/>
    </row>
    <row r="659" spans="1:4" ht="13">
      <c r="A659" s="11"/>
      <c r="B659" s="5"/>
      <c r="C659" s="5"/>
      <c r="D659" s="18"/>
    </row>
    <row r="660" spans="1:4" ht="13">
      <c r="A660" s="11"/>
      <c r="B660" s="5"/>
      <c r="C660" s="5"/>
      <c r="D660" s="18"/>
    </row>
    <row r="661" spans="1:4" ht="13">
      <c r="A661" s="11"/>
      <c r="B661" s="5"/>
      <c r="C661" s="5"/>
      <c r="D661" s="18"/>
    </row>
    <row r="662" spans="1:4" ht="13">
      <c r="A662" s="11"/>
      <c r="B662" s="5"/>
      <c r="C662" s="129"/>
      <c r="D662" s="129"/>
    </row>
    <row r="663" spans="1:4" ht="13">
      <c r="A663" s="11"/>
      <c r="B663" s="10"/>
      <c r="C663" s="10"/>
      <c r="D663" s="18"/>
    </row>
    <row r="664" spans="1:4" ht="13">
      <c r="A664" s="11"/>
      <c r="B664" s="10"/>
      <c r="C664" s="5"/>
      <c r="D664" s="18"/>
    </row>
    <row r="665" spans="1:4" ht="13">
      <c r="A665" s="11"/>
      <c r="B665" s="5"/>
      <c r="C665" s="5"/>
      <c r="D665" s="18"/>
    </row>
    <row r="666" spans="1:4" ht="13">
      <c r="A666" s="11"/>
      <c r="B666" s="10"/>
      <c r="C666" s="10"/>
      <c r="D666" s="18"/>
    </row>
    <row r="667" spans="1:4" ht="13">
      <c r="A667" s="11"/>
      <c r="B667" s="5"/>
      <c r="C667" s="5"/>
      <c r="D667" s="18"/>
    </row>
    <row r="668" spans="1:4" ht="13">
      <c r="A668" s="11"/>
      <c r="B668" s="5"/>
      <c r="C668" s="5"/>
      <c r="D668" s="18"/>
    </row>
    <row r="669" spans="1:4" ht="13">
      <c r="A669" s="11"/>
      <c r="B669" s="5"/>
      <c r="C669" s="5"/>
      <c r="D669" s="18"/>
    </row>
    <row r="670" spans="1:4" ht="13">
      <c r="A670" s="11"/>
      <c r="B670" s="5"/>
      <c r="C670" s="5"/>
      <c r="D670" s="18"/>
    </row>
    <row r="671" spans="1:4" ht="13">
      <c r="A671" s="11"/>
      <c r="B671" s="10"/>
      <c r="C671" s="10"/>
      <c r="D671" s="18"/>
    </row>
    <row r="672" spans="1:4" ht="13">
      <c r="A672" s="11"/>
      <c r="B672" s="5"/>
      <c r="C672" s="5"/>
      <c r="D672" s="18"/>
    </row>
    <row r="673" spans="1:4" ht="13">
      <c r="A673" s="11"/>
      <c r="B673" s="5"/>
      <c r="C673" s="5"/>
      <c r="D673" s="18"/>
    </row>
    <row r="674" spans="1:4" ht="13">
      <c r="A674" s="11"/>
      <c r="B674" s="5"/>
      <c r="C674" s="5"/>
      <c r="D674" s="18"/>
    </row>
    <row r="675" spans="1:4" ht="13">
      <c r="A675" s="11"/>
      <c r="B675" s="5"/>
      <c r="C675" s="5"/>
      <c r="D675" s="18"/>
    </row>
    <row r="676" spans="1:4" ht="13">
      <c r="A676" s="11"/>
      <c r="B676" s="5"/>
      <c r="C676" s="5"/>
      <c r="D676" s="18"/>
    </row>
    <row r="677" spans="1:4" ht="13">
      <c r="A677" s="11"/>
      <c r="B677" s="10"/>
      <c r="C677" s="10"/>
      <c r="D677" s="18"/>
    </row>
    <row r="678" spans="1:4" ht="13">
      <c r="A678" s="11"/>
      <c r="B678" s="5"/>
      <c r="C678" s="5"/>
      <c r="D678" s="18"/>
    </row>
    <row r="679" spans="1:4" ht="13">
      <c r="A679" s="11"/>
      <c r="B679" s="5"/>
      <c r="C679" s="5"/>
      <c r="D679" s="18"/>
    </row>
    <row r="680" spans="1:4" ht="13">
      <c r="A680" s="11"/>
      <c r="B680" s="5"/>
      <c r="C680" s="5"/>
      <c r="D680" s="18"/>
    </row>
    <row r="681" spans="1:4" ht="13">
      <c r="A681" s="11"/>
      <c r="B681" s="10"/>
      <c r="C681" s="10"/>
      <c r="D681" s="18"/>
    </row>
    <row r="682" spans="1:4" ht="13">
      <c r="A682" s="11"/>
      <c r="B682" s="5"/>
      <c r="C682" s="5"/>
      <c r="D682" s="18"/>
    </row>
    <row r="683" spans="1:4" ht="13">
      <c r="A683" s="11"/>
      <c r="B683" s="5"/>
      <c r="C683" s="5"/>
      <c r="D683" s="18"/>
    </row>
    <row r="684" spans="1:4" ht="13">
      <c r="A684" s="11"/>
      <c r="B684" s="10"/>
      <c r="C684" s="10"/>
      <c r="D684" s="18"/>
    </row>
    <row r="685" spans="1:4" ht="13">
      <c r="A685" s="11"/>
      <c r="B685" s="10"/>
      <c r="C685" s="5"/>
      <c r="D685" s="18"/>
    </row>
    <row r="686" spans="1:4" ht="13">
      <c r="A686" s="11"/>
      <c r="B686" s="10"/>
      <c r="C686" s="5"/>
      <c r="D686" s="18"/>
    </row>
    <row r="687" spans="1:4" ht="13">
      <c r="A687" s="11"/>
      <c r="B687" s="10"/>
      <c r="C687" s="129"/>
      <c r="D687" s="129"/>
    </row>
    <row r="688" spans="1:4" ht="13">
      <c r="A688" s="11"/>
      <c r="B688" s="10"/>
      <c r="C688" s="10"/>
      <c r="D688" s="18"/>
    </row>
    <row r="689" spans="1:4" ht="13">
      <c r="A689" s="11"/>
      <c r="B689" s="10"/>
      <c r="C689" s="5"/>
      <c r="D689" s="18"/>
    </row>
    <row r="690" spans="1:4" ht="13">
      <c r="A690" s="11"/>
      <c r="B690" s="10"/>
      <c r="C690" s="5"/>
      <c r="D690" s="18"/>
    </row>
    <row r="691" spans="1:4" ht="13">
      <c r="A691" s="11"/>
      <c r="B691" s="10"/>
      <c r="C691" s="5"/>
      <c r="D691" s="18"/>
    </row>
    <row r="692" spans="1:4" ht="13">
      <c r="A692" s="11"/>
      <c r="B692" s="10"/>
      <c r="C692" s="5"/>
      <c r="D692" s="18"/>
    </row>
    <row r="693" spans="1:4" ht="13">
      <c r="A693" s="11"/>
      <c r="B693" s="10"/>
      <c r="C693" s="10"/>
      <c r="D693" s="18"/>
    </row>
    <row r="694" spans="1:4" ht="13">
      <c r="A694" s="11"/>
      <c r="B694" s="10"/>
      <c r="C694" s="5"/>
      <c r="D694" s="18"/>
    </row>
    <row r="695" spans="1:4" ht="13">
      <c r="A695" s="11"/>
      <c r="B695" s="10"/>
      <c r="C695" s="5"/>
      <c r="D695" s="18"/>
    </row>
    <row r="696" spans="1:4" ht="13">
      <c r="A696" s="11"/>
      <c r="B696" s="10"/>
      <c r="C696" s="5"/>
      <c r="D696" s="18"/>
    </row>
    <row r="697" spans="1:4" ht="13">
      <c r="A697" s="11"/>
      <c r="B697" s="10"/>
      <c r="C697" s="5"/>
      <c r="D697" s="18"/>
    </row>
    <row r="698" spans="1:4" ht="13">
      <c r="A698" s="11"/>
      <c r="B698" s="10"/>
      <c r="C698" s="10"/>
      <c r="D698" s="18"/>
    </row>
    <row r="699" spans="1:4" ht="13">
      <c r="A699" s="11"/>
      <c r="B699" s="10"/>
      <c r="C699" s="5"/>
      <c r="D699" s="18"/>
    </row>
    <row r="700" spans="1:4" ht="13">
      <c r="A700" s="11"/>
      <c r="B700" s="10"/>
      <c r="C700" s="5"/>
      <c r="D700" s="18"/>
    </row>
    <row r="701" spans="1:4" ht="13">
      <c r="A701" s="11"/>
      <c r="B701" s="10"/>
      <c r="C701" s="10"/>
      <c r="D701" s="18"/>
    </row>
    <row r="702" spans="1:4" ht="13">
      <c r="A702" s="11"/>
      <c r="B702" s="10"/>
      <c r="C702" s="5"/>
      <c r="D702" s="18"/>
    </row>
    <row r="703" spans="1:4" ht="13">
      <c r="A703" s="11"/>
      <c r="B703" s="5"/>
      <c r="C703" s="5"/>
      <c r="D703" s="18"/>
    </row>
    <row r="704" spans="1:4" ht="13">
      <c r="A704" s="11"/>
      <c r="B704" s="10"/>
      <c r="C704" s="10"/>
      <c r="D704" s="18"/>
    </row>
    <row r="705" spans="1:4" ht="13">
      <c r="A705" s="11"/>
      <c r="B705" s="5"/>
      <c r="C705" s="5"/>
      <c r="D705" s="18"/>
    </row>
    <row r="706" spans="1:4" ht="13">
      <c r="A706" s="11"/>
      <c r="B706" s="5"/>
      <c r="C706" s="5"/>
      <c r="D706" s="18"/>
    </row>
    <row r="707" spans="1:4" ht="13">
      <c r="A707" s="11"/>
      <c r="B707" s="10"/>
      <c r="C707" s="129"/>
      <c r="D707" s="129"/>
    </row>
    <row r="708" spans="1:4" ht="13">
      <c r="A708" s="11"/>
      <c r="B708" s="10"/>
      <c r="C708" s="10"/>
      <c r="D708" s="18"/>
    </row>
    <row r="709" spans="1:4" ht="13">
      <c r="A709" s="11"/>
      <c r="B709" s="11"/>
      <c r="C709" s="5"/>
      <c r="D709" s="18"/>
    </row>
    <row r="710" spans="1:4" ht="13">
      <c r="A710" s="11"/>
      <c r="B710" s="5"/>
      <c r="C710" s="5"/>
      <c r="D710" s="18"/>
    </row>
    <row r="711" spans="1:4" ht="13">
      <c r="A711" s="11"/>
      <c r="B711" s="10"/>
      <c r="C711" s="10"/>
      <c r="D711" s="18"/>
    </row>
    <row r="712" spans="1:4" ht="13">
      <c r="A712" s="11"/>
      <c r="B712" s="11"/>
      <c r="C712" s="5"/>
      <c r="D712" s="18"/>
    </row>
    <row r="713" spans="1:4" ht="13">
      <c r="A713" s="11"/>
      <c r="B713" s="11"/>
      <c r="C713" s="5"/>
      <c r="D713" s="18"/>
    </row>
    <row r="714" spans="1:4" ht="13">
      <c r="A714" s="11"/>
      <c r="B714" s="5"/>
      <c r="C714" s="5"/>
      <c r="D714" s="18"/>
    </row>
    <row r="715" spans="1:4" ht="13">
      <c r="A715" s="11"/>
      <c r="B715" s="10"/>
      <c r="C715" s="10"/>
      <c r="D715" s="18"/>
    </row>
    <row r="716" spans="1:4" ht="13">
      <c r="A716" s="11"/>
      <c r="B716" s="11"/>
      <c r="C716" s="5"/>
      <c r="D716" s="18"/>
    </row>
    <row r="717" spans="1:4" ht="13">
      <c r="A717" s="11"/>
      <c r="B717" s="11"/>
      <c r="C717" s="11"/>
      <c r="D717" s="19"/>
    </row>
    <row r="718" spans="1:4" ht="13">
      <c r="A718" s="11"/>
      <c r="B718" s="11"/>
      <c r="C718" s="11"/>
      <c r="D718" s="19"/>
    </row>
  </sheetData>
  <mergeCells count="95">
    <mergeCell ref="C409:D409"/>
    <mergeCell ref="C413:D413"/>
    <mergeCell ref="C417:D417"/>
    <mergeCell ref="C422:D422"/>
    <mergeCell ref="B426:C426"/>
    <mergeCell ref="C428:D428"/>
    <mergeCell ref="C436:D436"/>
    <mergeCell ref="C441:D441"/>
    <mergeCell ref="C449:D449"/>
    <mergeCell ref="B455:D455"/>
    <mergeCell ref="C494:D494"/>
    <mergeCell ref="C500:D500"/>
    <mergeCell ref="C457:D457"/>
    <mergeCell ref="C462:D462"/>
    <mergeCell ref="C467:D467"/>
    <mergeCell ref="C472:D472"/>
    <mergeCell ref="C476:D476"/>
    <mergeCell ref="B608:C608"/>
    <mergeCell ref="C610:D610"/>
    <mergeCell ref="C581:D581"/>
    <mergeCell ref="C585:D585"/>
    <mergeCell ref="B591:D591"/>
    <mergeCell ref="C593:D593"/>
    <mergeCell ref="C615:D615"/>
    <mergeCell ref="C621:D621"/>
    <mergeCell ref="C625:D625"/>
    <mergeCell ref="B631:D631"/>
    <mergeCell ref="C633:D633"/>
    <mergeCell ref="C653:D653"/>
    <mergeCell ref="C662:D662"/>
    <mergeCell ref="C687:D687"/>
    <mergeCell ref="C707:D707"/>
    <mergeCell ref="B638:D638"/>
    <mergeCell ref="C640:D640"/>
    <mergeCell ref="A645:D645"/>
    <mergeCell ref="A646:D646"/>
    <mergeCell ref="A647:D647"/>
    <mergeCell ref="A648:D648"/>
    <mergeCell ref="A649:D649"/>
    <mergeCell ref="A1:D1"/>
    <mergeCell ref="A2:D2"/>
    <mergeCell ref="A4:D4"/>
    <mergeCell ref="B5:D5"/>
    <mergeCell ref="C20:D20"/>
    <mergeCell ref="C28:D28"/>
    <mergeCell ref="C32:D32"/>
    <mergeCell ref="C40:D40"/>
    <mergeCell ref="B53:C53"/>
    <mergeCell ref="C55:D55"/>
    <mergeCell ref="B70:C70"/>
    <mergeCell ref="C72:D72"/>
    <mergeCell ref="C79:D79"/>
    <mergeCell ref="C94:D94"/>
    <mergeCell ref="C108:D108"/>
    <mergeCell ref="C131:D131"/>
    <mergeCell ref="C164:D164"/>
    <mergeCell ref="C187:D187"/>
    <mergeCell ref="C207:D207"/>
    <mergeCell ref="C224:D224"/>
    <mergeCell ref="C238:D238"/>
    <mergeCell ref="C249:D249"/>
    <mergeCell ref="C263:D263"/>
    <mergeCell ref="C295:D295"/>
    <mergeCell ref="C304:D304"/>
    <mergeCell ref="C309:D309"/>
    <mergeCell ref="C320:D320"/>
    <mergeCell ref="C325:D325"/>
    <mergeCell ref="C332:D332"/>
    <mergeCell ref="C354:D354"/>
    <mergeCell ref="B367:C367"/>
    <mergeCell ref="C369:D369"/>
    <mergeCell ref="B373:C373"/>
    <mergeCell ref="C375:D375"/>
    <mergeCell ref="C379:D379"/>
    <mergeCell ref="C383:D383"/>
    <mergeCell ref="C387:D387"/>
    <mergeCell ref="B391:D391"/>
    <mergeCell ref="C393:D393"/>
    <mergeCell ref="C397:D397"/>
    <mergeCell ref="C401:D401"/>
    <mergeCell ref="C405:D405"/>
    <mergeCell ref="B565:D565"/>
    <mergeCell ref="C567:D567"/>
    <mergeCell ref="C575:D575"/>
    <mergeCell ref="C540:D540"/>
    <mergeCell ref="C554:D554"/>
    <mergeCell ref="C559:D559"/>
    <mergeCell ref="C513:D513"/>
    <mergeCell ref="C517:D517"/>
    <mergeCell ref="C528:D528"/>
    <mergeCell ref="B532:D532"/>
    <mergeCell ref="C534:D534"/>
    <mergeCell ref="C481:D481"/>
    <mergeCell ref="B488:D488"/>
    <mergeCell ref="C490:D49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F6ECD"/>
    <outlinePr summaryBelow="0" summaryRight="0"/>
    <pageSetUpPr fitToPage="1"/>
  </sheetPr>
  <dimension ref="A1:AB982"/>
  <sheetViews>
    <sheetView zoomScaleNormal="100" workbookViewId="0">
      <pane ySplit="8" topLeftCell="A9" activePane="bottomLeft" state="frozen"/>
      <selection pane="bottomLeft"/>
    </sheetView>
  </sheetViews>
  <sheetFormatPr baseColWidth="10" defaultColWidth="12.6640625" defaultRowHeight="15.75" customHeight="1"/>
  <cols>
    <col min="1" max="1" width="2.1640625" style="21" customWidth="1"/>
    <col min="2" max="11" width="20.33203125" style="20" customWidth="1"/>
    <col min="12" max="12" width="2.1640625" style="20" customWidth="1"/>
    <col min="13" max="28" width="21.83203125" style="20" customWidth="1"/>
    <col min="29" max="16384" width="12.6640625" style="20"/>
  </cols>
  <sheetData>
    <row r="1" spans="2:28" s="21" customFormat="1" ht="13" customHeight="1"/>
    <row r="2" spans="2:28" s="21" customFormat="1" ht="20" customHeight="1"/>
    <row r="3" spans="2:28" s="21" customFormat="1" ht="20" customHeight="1"/>
    <row r="4" spans="2:28" s="21" customFormat="1" ht="20" customHeight="1"/>
    <row r="5" spans="2:28" s="21" customFormat="1" ht="20" customHeight="1"/>
    <row r="6" spans="2:28" s="21" customFormat="1" ht="13" customHeight="1"/>
    <row r="7" spans="2:28" ht="42" customHeight="1">
      <c r="B7" s="143"/>
      <c r="C7" s="144"/>
      <c r="D7" s="137" t="s">
        <v>929</v>
      </c>
      <c r="E7" s="138"/>
      <c r="F7" s="138"/>
      <c r="G7" s="138"/>
      <c r="H7" s="139"/>
      <c r="I7" s="135" t="s">
        <v>930</v>
      </c>
      <c r="J7" s="135" t="s">
        <v>566</v>
      </c>
      <c r="K7" s="135" t="s">
        <v>943</v>
      </c>
      <c r="L7" s="27"/>
      <c r="M7" s="27"/>
      <c r="N7" s="27"/>
      <c r="O7" s="27"/>
      <c r="P7" s="27"/>
      <c r="Q7" s="27"/>
      <c r="R7" s="27"/>
      <c r="S7" s="27"/>
      <c r="T7" s="27"/>
      <c r="U7" s="27"/>
      <c r="V7" s="27"/>
      <c r="W7" s="27"/>
      <c r="X7" s="27"/>
      <c r="Y7" s="27"/>
      <c r="Z7" s="27"/>
      <c r="AA7" s="27"/>
      <c r="AB7" s="27"/>
    </row>
    <row r="8" spans="2:28" ht="14">
      <c r="B8" s="49" t="s">
        <v>567</v>
      </c>
      <c r="C8" s="49" t="s">
        <v>568</v>
      </c>
      <c r="D8" s="50">
        <v>4</v>
      </c>
      <c r="E8" s="51">
        <v>3</v>
      </c>
      <c r="F8" s="52">
        <v>2</v>
      </c>
      <c r="G8" s="53">
        <v>1</v>
      </c>
      <c r="H8" s="54">
        <v>0</v>
      </c>
      <c r="I8" s="136"/>
      <c r="J8" s="136"/>
      <c r="K8" s="136"/>
      <c r="L8" s="28"/>
      <c r="M8" s="28"/>
      <c r="N8" s="28"/>
      <c r="O8" s="28"/>
      <c r="P8" s="28"/>
      <c r="Q8" s="28"/>
      <c r="R8" s="28"/>
      <c r="S8" s="28"/>
      <c r="T8" s="28"/>
      <c r="U8" s="28"/>
      <c r="V8" s="28"/>
      <c r="W8" s="28"/>
      <c r="X8" s="28"/>
      <c r="Y8" s="28"/>
      <c r="Z8" s="28"/>
      <c r="AA8" s="28"/>
      <c r="AB8" s="28"/>
    </row>
    <row r="9" spans="2:28" ht="98">
      <c r="B9" s="57"/>
      <c r="C9" s="57"/>
      <c r="D9" s="58"/>
      <c r="E9" s="69"/>
      <c r="F9" s="60"/>
      <c r="G9" s="61"/>
      <c r="H9" s="62"/>
      <c r="I9" s="56" t="s">
        <v>931</v>
      </c>
      <c r="J9" s="55" t="s">
        <v>950</v>
      </c>
      <c r="K9" s="55" t="s">
        <v>949</v>
      </c>
      <c r="L9" s="28"/>
      <c r="M9" s="28"/>
      <c r="N9" s="28"/>
      <c r="O9" s="28"/>
      <c r="P9" s="28"/>
      <c r="Q9" s="28"/>
      <c r="R9" s="28"/>
      <c r="S9" s="28"/>
      <c r="T9" s="28"/>
      <c r="U9" s="28"/>
      <c r="V9" s="28"/>
      <c r="W9" s="28"/>
      <c r="X9" s="28"/>
      <c r="Y9" s="28"/>
      <c r="Z9" s="28"/>
      <c r="AA9" s="28"/>
      <c r="AB9" s="28"/>
    </row>
    <row r="10" spans="2:28" ht="168">
      <c r="B10" s="141" t="s">
        <v>971</v>
      </c>
      <c r="C10" s="63" t="s">
        <v>569</v>
      </c>
      <c r="D10" s="64" t="s">
        <v>570</v>
      </c>
      <c r="E10" s="71" t="s">
        <v>571</v>
      </c>
      <c r="F10" s="66" t="s">
        <v>572</v>
      </c>
      <c r="G10" s="67" t="s">
        <v>573</v>
      </c>
      <c r="H10" s="68" t="s">
        <v>574</v>
      </c>
      <c r="I10" s="99"/>
      <c r="J10" s="100"/>
      <c r="K10" s="100"/>
      <c r="L10" s="27"/>
      <c r="M10" s="27"/>
      <c r="N10" s="27"/>
      <c r="O10" s="27"/>
      <c r="P10" s="27"/>
      <c r="Q10" s="27"/>
      <c r="R10" s="27"/>
      <c r="S10" s="27"/>
      <c r="T10" s="27"/>
      <c r="U10" s="27"/>
      <c r="V10" s="27"/>
      <c r="W10" s="27"/>
      <c r="X10" s="27"/>
      <c r="Y10" s="27"/>
      <c r="Z10" s="27"/>
      <c r="AA10" s="27"/>
      <c r="AB10" s="27"/>
    </row>
    <row r="11" spans="2:28" ht="98">
      <c r="B11" s="142"/>
      <c r="C11" s="70" t="s">
        <v>575</v>
      </c>
      <c r="D11" s="50" t="s">
        <v>576</v>
      </c>
      <c r="E11" s="51" t="s">
        <v>577</v>
      </c>
      <c r="F11" s="52" t="s">
        <v>572</v>
      </c>
      <c r="G11" s="53" t="s">
        <v>573</v>
      </c>
      <c r="H11" s="54" t="s">
        <v>574</v>
      </c>
      <c r="I11" s="100"/>
      <c r="J11" s="100"/>
      <c r="K11" s="100"/>
      <c r="L11" s="27"/>
      <c r="M11" s="27"/>
      <c r="N11" s="27"/>
      <c r="O11" s="27"/>
      <c r="P11" s="27"/>
      <c r="Q11" s="27"/>
      <c r="R11" s="27"/>
      <c r="S11" s="27"/>
      <c r="T11" s="27"/>
      <c r="U11" s="27"/>
      <c r="V11" s="27"/>
      <c r="W11" s="27"/>
      <c r="X11" s="27"/>
      <c r="Y11" s="27"/>
      <c r="Z11" s="27"/>
      <c r="AA11" s="27"/>
      <c r="AB11" s="27"/>
    </row>
    <row r="12" spans="2:28" ht="154">
      <c r="B12" s="140" t="s">
        <v>972</v>
      </c>
      <c r="C12" s="49" t="s">
        <v>578</v>
      </c>
      <c r="D12" s="50" t="s">
        <v>579</v>
      </c>
      <c r="E12" s="51" t="s">
        <v>580</v>
      </c>
      <c r="F12" s="52" t="s">
        <v>572</v>
      </c>
      <c r="G12" s="53" t="s">
        <v>573</v>
      </c>
      <c r="H12" s="54" t="s">
        <v>574</v>
      </c>
      <c r="I12" s="100"/>
      <c r="J12" s="100"/>
      <c r="K12" s="100"/>
      <c r="L12" s="27"/>
      <c r="M12" s="27"/>
      <c r="N12" s="27"/>
      <c r="O12" s="27"/>
      <c r="P12" s="27"/>
      <c r="Q12" s="27"/>
      <c r="R12" s="27"/>
      <c r="S12" s="27"/>
      <c r="T12" s="27"/>
      <c r="U12" s="27"/>
      <c r="V12" s="27"/>
      <c r="W12" s="27"/>
      <c r="X12" s="27"/>
      <c r="Y12" s="27"/>
      <c r="Z12" s="27"/>
      <c r="AA12" s="27"/>
      <c r="AB12" s="27"/>
    </row>
    <row r="13" spans="2:28" ht="126">
      <c r="B13" s="140"/>
      <c r="C13" s="49" t="s">
        <v>581</v>
      </c>
      <c r="D13" s="50" t="s">
        <v>582</v>
      </c>
      <c r="E13" s="51" t="s">
        <v>583</v>
      </c>
      <c r="F13" s="52" t="s">
        <v>572</v>
      </c>
      <c r="G13" s="53" t="s">
        <v>573</v>
      </c>
      <c r="H13" s="54" t="s">
        <v>574</v>
      </c>
      <c r="I13" s="100"/>
      <c r="J13" s="100"/>
      <c r="K13" s="100"/>
      <c r="L13" s="27"/>
      <c r="M13" s="27"/>
      <c r="N13" s="27"/>
      <c r="O13" s="27"/>
      <c r="P13" s="27"/>
      <c r="Q13" s="27"/>
      <c r="R13" s="27"/>
      <c r="S13" s="27"/>
      <c r="T13" s="27"/>
      <c r="U13" s="27"/>
      <c r="V13" s="27"/>
      <c r="W13" s="27"/>
      <c r="X13" s="27"/>
      <c r="Y13" s="27"/>
      <c r="Z13" s="27"/>
      <c r="AA13" s="27"/>
      <c r="AB13" s="27"/>
    </row>
    <row r="14" spans="2:28" ht="112">
      <c r="B14" s="140"/>
      <c r="C14" s="49" t="s">
        <v>584</v>
      </c>
      <c r="D14" s="50" t="s">
        <v>585</v>
      </c>
      <c r="E14" s="51" t="s">
        <v>586</v>
      </c>
      <c r="F14" s="52" t="s">
        <v>572</v>
      </c>
      <c r="G14" s="53" t="s">
        <v>573</v>
      </c>
      <c r="H14" s="54" t="s">
        <v>574</v>
      </c>
      <c r="I14" s="100"/>
      <c r="J14" s="100"/>
      <c r="K14" s="100"/>
      <c r="L14" s="27"/>
      <c r="M14" s="27"/>
      <c r="N14" s="27"/>
      <c r="O14" s="27"/>
      <c r="P14" s="27"/>
      <c r="Q14" s="27"/>
      <c r="R14" s="27"/>
      <c r="S14" s="27"/>
      <c r="T14" s="27"/>
      <c r="U14" s="27"/>
      <c r="V14" s="27"/>
      <c r="W14" s="27"/>
      <c r="X14" s="27"/>
      <c r="Y14" s="27"/>
      <c r="Z14" s="27"/>
      <c r="AA14" s="27"/>
      <c r="AB14" s="27"/>
    </row>
    <row r="15" spans="2:28" ht="210">
      <c r="B15" s="140"/>
      <c r="C15" s="49" t="s">
        <v>587</v>
      </c>
      <c r="D15" s="50" t="s">
        <v>588</v>
      </c>
      <c r="E15" s="51" t="s">
        <v>589</v>
      </c>
      <c r="F15" s="52" t="s">
        <v>572</v>
      </c>
      <c r="G15" s="53" t="s">
        <v>573</v>
      </c>
      <c r="H15" s="54" t="s">
        <v>574</v>
      </c>
      <c r="I15" s="100"/>
      <c r="J15" s="100"/>
      <c r="K15" s="100"/>
      <c r="L15" s="27"/>
      <c r="M15" s="27"/>
      <c r="N15" s="27"/>
      <c r="O15" s="27"/>
      <c r="P15" s="27"/>
      <c r="Q15" s="27"/>
      <c r="R15" s="27"/>
      <c r="S15" s="27"/>
      <c r="T15" s="27"/>
      <c r="U15" s="27"/>
      <c r="V15" s="27"/>
      <c r="W15" s="27"/>
      <c r="X15" s="27"/>
      <c r="Y15" s="27"/>
      <c r="Z15" s="27"/>
      <c r="AA15" s="27"/>
      <c r="AB15" s="27"/>
    </row>
    <row r="16" spans="2:28" ht="140">
      <c r="B16" s="140" t="s">
        <v>973</v>
      </c>
      <c r="C16" s="49" t="s">
        <v>590</v>
      </c>
      <c r="D16" s="50" t="s">
        <v>591</v>
      </c>
      <c r="E16" s="51" t="s">
        <v>592</v>
      </c>
      <c r="F16" s="52" t="s">
        <v>572</v>
      </c>
      <c r="G16" s="53" t="s">
        <v>573</v>
      </c>
      <c r="H16" s="54" t="s">
        <v>574</v>
      </c>
      <c r="I16" s="100"/>
      <c r="J16" s="100"/>
      <c r="K16" s="100"/>
      <c r="L16" s="27"/>
      <c r="M16" s="27"/>
      <c r="N16" s="27"/>
      <c r="O16" s="27"/>
      <c r="P16" s="27"/>
      <c r="Q16" s="27"/>
      <c r="R16" s="27"/>
      <c r="S16" s="27"/>
      <c r="T16" s="27"/>
      <c r="U16" s="27"/>
      <c r="V16" s="27"/>
      <c r="W16" s="27"/>
      <c r="X16" s="27"/>
      <c r="Y16" s="27"/>
      <c r="Z16" s="27"/>
      <c r="AA16" s="27"/>
      <c r="AB16" s="27"/>
    </row>
    <row r="17" spans="2:28" ht="84">
      <c r="B17" s="140"/>
      <c r="C17" s="49" t="s">
        <v>593</v>
      </c>
      <c r="D17" s="50" t="s">
        <v>594</v>
      </c>
      <c r="E17" s="51" t="s">
        <v>595</v>
      </c>
      <c r="F17" s="52" t="s">
        <v>572</v>
      </c>
      <c r="G17" s="53" t="s">
        <v>573</v>
      </c>
      <c r="H17" s="54" t="s">
        <v>574</v>
      </c>
      <c r="I17" s="100"/>
      <c r="J17" s="100"/>
      <c r="K17" s="100"/>
      <c r="L17" s="27"/>
      <c r="M17" s="27"/>
      <c r="N17" s="27"/>
      <c r="O17" s="27"/>
      <c r="P17" s="27"/>
      <c r="Q17" s="27"/>
      <c r="R17" s="27"/>
      <c r="S17" s="27"/>
      <c r="T17" s="27"/>
      <c r="U17" s="27"/>
      <c r="V17" s="27"/>
      <c r="W17" s="27"/>
      <c r="X17" s="27"/>
      <c r="Y17" s="27"/>
      <c r="Z17" s="27"/>
      <c r="AA17" s="27"/>
      <c r="AB17" s="27"/>
    </row>
    <row r="18" spans="2:28" ht="13" customHeight="1">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row>
    <row r="19" spans="2:28" ht="13">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row>
    <row r="20" spans="2:28" ht="13">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row>
    <row r="21" spans="2:28" ht="13">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row>
    <row r="22" spans="2:28" ht="13">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row>
    <row r="23" spans="2:28" ht="13">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row>
    <row r="24" spans="2:28" ht="13">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row>
    <row r="25" spans="2:28" ht="13">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row>
    <row r="26" spans="2:28" ht="13">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row>
    <row r="27" spans="2:28" ht="13">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row>
    <row r="28" spans="2:28" ht="13">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row>
    <row r="29" spans="2:28" ht="13">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row>
    <row r="30" spans="2:28" ht="13">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row>
    <row r="31" spans="2:28" ht="13">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row>
    <row r="32" spans="2:28" ht="13">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row>
    <row r="33" spans="2:28" ht="13">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2:28" ht="13">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2:28" ht="13">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2:28" ht="13">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2:28" ht="13">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2:28" ht="13">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2:28" ht="13">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2:28" ht="13">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2:28" ht="13">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2:28" ht="13">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2:28" ht="13">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2:28" ht="13">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2:28" ht="13">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2:28" ht="13">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2:28" ht="13">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2:28" ht="13">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2:28" ht="13">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2:28" ht="13">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2:28" ht="13">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2:28" ht="13">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2:28" ht="13">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2:28" ht="13">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2:28" ht="13">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2:28" ht="13">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2:28" ht="13">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2:28" ht="13">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2:28" ht="13">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2:28" ht="13">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2:28" ht="13">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2:28" ht="13">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2:28" ht="13">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2:28" ht="13">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2:28" ht="13">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2:28" ht="13">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2:28" ht="13">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2:28" ht="13">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2:28" ht="13">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2:28" ht="13">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2:28" ht="13">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2:28" ht="13">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2:28" ht="13">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2:28" ht="13">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2:28" ht="13">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2:28" ht="13">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2:28" ht="13">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2:28" ht="13">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2:28" ht="13">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2:28" ht="13">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2:28" ht="13">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2:28" ht="13">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2:28" ht="13">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2:28" ht="13">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2:28" ht="13">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2:28" ht="13">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2:28" ht="13">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2:28" ht="13">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2:28" ht="13">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2:28" ht="13">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2:28" ht="13">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2:28" ht="13">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2:28" ht="13">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2:28" ht="13">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2:28" ht="13">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2:28" ht="13">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2:28" ht="13">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2:28" ht="13">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2:28" ht="13">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2:28" ht="13">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2:28" ht="13">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2:28" ht="13">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2:28" ht="13">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2:28" ht="13">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2:28" ht="13">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2:28" ht="13">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2:28" ht="13">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2:28" ht="13">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2:28" ht="13">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2:28" ht="13">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2:28" ht="13">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2:28" ht="13">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2:28" ht="13">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2:28" ht="13">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2:28" ht="13">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2:28" ht="13">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2:28" ht="13">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2:28" ht="13">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2:28" ht="13">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2:28" ht="13">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2:28" ht="13">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2:28" ht="13">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2:28" ht="13">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2:28" ht="13">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2:28" ht="13">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2:28" ht="13">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2:28" ht="13">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2:28" ht="13">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2:28" ht="13">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2:28" ht="13">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2:28" ht="13">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2:28" ht="13">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2:28" ht="13">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2:28" ht="13">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2:28" ht="13">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2:28" ht="13">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2:28" ht="13">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2:28" ht="13">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2:28" ht="13">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2:28" ht="13">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2:28" ht="13">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2:28" ht="13">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2:28" ht="13">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2:28" ht="13">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2:28" ht="13">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2:28" ht="13">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2:28" ht="13">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2:28" ht="13">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2:28" ht="13">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2:28" ht="13">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2:28" ht="13">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2:28" ht="13">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2:28" ht="13">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2:28" ht="13">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2:28" ht="13">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2:28" ht="13">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2:28" ht="13">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2:28" ht="13">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2:28" ht="13">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2:28" ht="13">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2:28" ht="13">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2:28" ht="13">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2:28" ht="13">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2:28" ht="13">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2:28" ht="13">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2:28" ht="13">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2:28" ht="13">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2:28" ht="13">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2:28" ht="13">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2:28" ht="13">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2:28" ht="13">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2:28" ht="13">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2:28" ht="13">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2:28" ht="13">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2:28" ht="13">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2:28" ht="13">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2:28" ht="13">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2:28" ht="13">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2:28" ht="13">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2:28" ht="13">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2:28" ht="13">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2:28" ht="13">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2:28" ht="13">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2:28" ht="13">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2:28" ht="13">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2:28" ht="13">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2:28" ht="13">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2:28" ht="13">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2:28" ht="13">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2:28" ht="13">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2:28" ht="13">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2:28" ht="13">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2:28" ht="13">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2:28" ht="13">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2:28" ht="13">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2:28" ht="13">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2:28" ht="13">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2:28" ht="13">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2:28" ht="13">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2:28" ht="13">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2:28" ht="13">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2:28" ht="13">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2:28" ht="13">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2:28" ht="13">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2:28" ht="13">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2:28" ht="13">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2:28" ht="13">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2:28" ht="13">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2:28" ht="13">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2:28" ht="13">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row>
    <row r="211" spans="2:28" ht="13">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row>
    <row r="212" spans="2:28" ht="13">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row>
    <row r="213" spans="2:28" ht="13">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row>
    <row r="214" spans="2:28" ht="13">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row>
    <row r="215" spans="2:28" ht="13">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row>
    <row r="216" spans="2:28" ht="13">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row>
    <row r="217" spans="2:28" ht="13">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row>
    <row r="218" spans="2:28" ht="13">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row>
    <row r="219" spans="2:28" ht="13">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row>
    <row r="220" spans="2:28" ht="13">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row>
    <row r="221" spans="2:28" ht="13">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row>
    <row r="222" spans="2:28" ht="13">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row>
    <row r="223" spans="2:28" ht="13">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row>
    <row r="224" spans="2:28" ht="13">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row>
    <row r="225" spans="2:28" ht="13">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row>
    <row r="226" spans="2:28" ht="13">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row>
    <row r="227" spans="2:28" ht="13">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row>
    <row r="228" spans="2:28" ht="13">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row>
    <row r="229" spans="2:28" ht="13">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row>
    <row r="230" spans="2:28" ht="13">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row>
    <row r="231" spans="2:28" ht="13">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row>
    <row r="232" spans="2:28" ht="13">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row>
    <row r="233" spans="2:28" ht="13">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row>
    <row r="234" spans="2:28" ht="13">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row>
    <row r="235" spans="2:28" ht="13">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row>
    <row r="236" spans="2:28" ht="13">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row>
    <row r="237" spans="2:28" ht="13">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row>
    <row r="238" spans="2:28" ht="13">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row>
    <row r="239" spans="2:28" ht="13">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row>
    <row r="240" spans="2:28" ht="13">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row>
    <row r="241" spans="2:28" ht="13">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row>
    <row r="242" spans="2:28" ht="13">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row>
    <row r="243" spans="2:28" ht="13">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row>
    <row r="244" spans="2:28" ht="13">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row>
    <row r="245" spans="2:28" ht="13">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row>
    <row r="246" spans="2:28" ht="13">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row>
    <row r="247" spans="2:28" ht="13">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row>
    <row r="248" spans="2:28" ht="13">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row>
    <row r="249" spans="2:28" ht="13">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row>
    <row r="250" spans="2:28" ht="13">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row>
    <row r="251" spans="2:28" ht="13">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row>
    <row r="252" spans="2:28" ht="13">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row>
    <row r="253" spans="2:28" ht="13">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row>
    <row r="254" spans="2:28" ht="13">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row>
    <row r="255" spans="2:28" ht="13">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row>
    <row r="256" spans="2:28" ht="13">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row>
    <row r="257" spans="2:28" ht="13">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row>
    <row r="258" spans="2:28" ht="13">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row>
    <row r="259" spans="2:28" ht="13">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row>
    <row r="260" spans="2:28" ht="13">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row>
    <row r="261" spans="2:28" ht="13">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row>
    <row r="262" spans="2:28" ht="13">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row>
    <row r="263" spans="2:28" ht="13">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row>
    <row r="264" spans="2:28" ht="13">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row>
    <row r="265" spans="2:28" ht="13">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row>
    <row r="266" spans="2:28" ht="13">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row>
    <row r="267" spans="2:28" ht="13">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row>
    <row r="268" spans="2:28" ht="13">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row>
    <row r="269" spans="2:28" ht="13">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row>
    <row r="270" spans="2:28" ht="13">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row>
    <row r="271" spans="2:28" ht="13">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row>
    <row r="272" spans="2:28" ht="13">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row>
    <row r="273" spans="2:28" ht="13">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row>
    <row r="274" spans="2:28" ht="13">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row>
    <row r="275" spans="2:28" ht="13">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row>
    <row r="276" spans="2:28" ht="13">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row>
    <row r="277" spans="2:28" ht="13">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row>
    <row r="278" spans="2:28" ht="13">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row>
    <row r="279" spans="2:28" ht="13">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row>
    <row r="280" spans="2:28" ht="13">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row>
    <row r="281" spans="2:28" ht="13">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row>
    <row r="282" spans="2:28" ht="13">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row>
    <row r="283" spans="2:28" ht="13">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row>
    <row r="284" spans="2:28" ht="13">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row>
    <row r="285" spans="2:28" ht="13">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row>
    <row r="286" spans="2:28" ht="1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row>
    <row r="287" spans="2:28" ht="13">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row>
    <row r="288" spans="2:28" ht="1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row>
    <row r="289" spans="2:28" ht="13">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row>
    <row r="290" spans="2:28" ht="13">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row>
    <row r="291" spans="2:28" ht="13">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row>
    <row r="292" spans="2:28" ht="13">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row>
    <row r="293" spans="2:28" ht="13">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row>
    <row r="294" spans="2:28" ht="13">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row>
    <row r="295" spans="2:28" ht="13">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row>
    <row r="296" spans="2:28" ht="13">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row>
    <row r="297" spans="2:28" ht="13">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row>
    <row r="298" spans="2:28" ht="13">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row>
    <row r="299" spans="2:28" ht="13">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row>
    <row r="300" spans="2:28" ht="13">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row>
    <row r="301" spans="2:28" ht="13">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row>
    <row r="302" spans="2:28" ht="13">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row>
    <row r="303" spans="2:28" ht="13">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row>
    <row r="304" spans="2:28" ht="13">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row>
    <row r="305" spans="2:28" ht="13">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row>
    <row r="306" spans="2:28" ht="13">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row>
    <row r="307" spans="2:28" ht="13">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row>
    <row r="308" spans="2:28" ht="13">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row>
    <row r="309" spans="2:28" ht="13">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row>
    <row r="310" spans="2:28" ht="13">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row>
    <row r="311" spans="2:28" ht="13">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row>
    <row r="312" spans="2:28" ht="13">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row>
    <row r="313" spans="2:28" ht="13">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row>
    <row r="314" spans="2:28" ht="13">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row>
    <row r="315" spans="2:28" ht="13">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row>
    <row r="316" spans="2:28" ht="13">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row>
    <row r="317" spans="2:28" ht="13">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row>
    <row r="318" spans="2:28" ht="13">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row>
    <row r="319" spans="2:28" ht="13">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row>
    <row r="320" spans="2:28" ht="13">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row>
    <row r="321" spans="2:28" ht="13">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row>
    <row r="322" spans="2:28" ht="13">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row>
    <row r="323" spans="2:28" ht="13">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row>
    <row r="324" spans="2:28" ht="13">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row>
    <row r="325" spans="2:28" ht="13">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row>
    <row r="326" spans="2:28" ht="13">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row>
    <row r="327" spans="2:28" ht="13">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row>
    <row r="328" spans="2:28" ht="13">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row>
    <row r="329" spans="2:28" ht="13">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row>
    <row r="330" spans="2:28" ht="13">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row>
    <row r="331" spans="2:28" ht="13">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row>
    <row r="332" spans="2:28" ht="13">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row>
    <row r="333" spans="2:28" ht="13">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row>
    <row r="334" spans="2:28" ht="13">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row>
    <row r="335" spans="2:28" ht="13">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row>
    <row r="336" spans="2:28" ht="13">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row>
    <row r="337" spans="2:28" ht="13">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row>
    <row r="338" spans="2:28" ht="13">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row>
    <row r="339" spans="2:28" ht="13">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row>
    <row r="340" spans="2:28" ht="13">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row>
    <row r="341" spans="2:28" ht="13">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row>
    <row r="342" spans="2:28" ht="13">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row>
    <row r="343" spans="2:28" ht="13">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row>
    <row r="344" spans="2:28" ht="13">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row>
    <row r="345" spans="2:28" ht="13">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row>
    <row r="346" spans="2:28" ht="13">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row>
    <row r="347" spans="2:28" ht="13">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row>
    <row r="348" spans="2:28" ht="13">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row>
    <row r="349" spans="2:28" ht="13">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row>
    <row r="350" spans="2:28" ht="13">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row>
    <row r="351" spans="2:28" ht="13">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row>
    <row r="352" spans="2:28" ht="13">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row>
    <row r="353" spans="2:28" ht="13">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row>
    <row r="354" spans="2:28" ht="13">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row>
    <row r="355" spans="2:28" ht="13">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row>
    <row r="356" spans="2:28" ht="13">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row>
    <row r="357" spans="2:28" ht="13">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row>
    <row r="358" spans="2:28" ht="13">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row>
    <row r="359" spans="2:28" ht="13">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row>
    <row r="360" spans="2:28" ht="13">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row>
    <row r="361" spans="2:28" ht="13">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row>
    <row r="362" spans="2:28" ht="13">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row>
    <row r="363" spans="2:28" ht="13">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row>
    <row r="364" spans="2:28" ht="13">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row>
    <row r="365" spans="2:28" ht="13">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row>
    <row r="366" spans="2:28" ht="13">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row>
    <row r="367" spans="2:28" ht="13">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row>
    <row r="368" spans="2:28" ht="13">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row>
    <row r="369" spans="2:28" ht="13">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row>
    <row r="370" spans="2:28" ht="13">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row>
    <row r="371" spans="2:28" ht="13">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row>
    <row r="372" spans="2:28" ht="13">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row>
    <row r="373" spans="2:28" ht="13">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row>
    <row r="374" spans="2:28" ht="13">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row>
    <row r="375" spans="2:28" ht="13">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row>
    <row r="376" spans="2:28" ht="13">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row>
    <row r="377" spans="2:28" ht="13">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row>
    <row r="378" spans="2:28" ht="13">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row>
    <row r="379" spans="2:28" ht="13">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row>
    <row r="380" spans="2:28" ht="13">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row>
    <row r="381" spans="2:28" ht="13">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row>
    <row r="382" spans="2:28" ht="13">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row>
    <row r="383" spans="2:28" ht="13">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row>
    <row r="384" spans="2:28" ht="13">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row>
    <row r="385" spans="2:28" ht="13">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row>
    <row r="386" spans="2:28" ht="13">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row>
    <row r="387" spans="2:28" ht="13">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row>
    <row r="388" spans="2:28" ht="13">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row>
    <row r="389" spans="2:28" ht="13">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row>
    <row r="390" spans="2:28" ht="13">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row>
    <row r="391" spans="2:28" ht="13">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row>
    <row r="392" spans="2:28" ht="13">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row>
    <row r="393" spans="2:28" ht="13">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row>
    <row r="394" spans="2:28" ht="13">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row>
    <row r="395" spans="2:28" ht="13">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row>
    <row r="396" spans="2:28" ht="13">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row>
    <row r="397" spans="2:28" ht="13">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row>
    <row r="398" spans="2:28" ht="13">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row>
    <row r="399" spans="2:28" ht="13">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row>
    <row r="400" spans="2:28" ht="13">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row>
    <row r="401" spans="2:28" ht="13">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row>
    <row r="402" spans="2:28" ht="13">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row>
    <row r="403" spans="2:28" ht="13">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row>
    <row r="404" spans="2:28" ht="13">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row>
    <row r="405" spans="2:28" ht="13">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row>
    <row r="406" spans="2:28" ht="13">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row>
    <row r="407" spans="2:28" ht="13">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row>
    <row r="408" spans="2:28" ht="13">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row>
    <row r="409" spans="2:28" ht="13">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row>
    <row r="410" spans="2:28" ht="13">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row>
    <row r="411" spans="2:28" ht="13">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row>
    <row r="412" spans="2:28" ht="13">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row>
    <row r="413" spans="2:28" ht="13">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row>
    <row r="414" spans="2:28" ht="13">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row>
    <row r="415" spans="2:28" ht="13">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row>
    <row r="416" spans="2:28" ht="13">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row>
    <row r="417" spans="2:28" ht="13">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row>
    <row r="418" spans="2:28" ht="13">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row>
    <row r="419" spans="2:28" ht="13">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row>
    <row r="420" spans="2:28" ht="13">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row>
    <row r="421" spans="2:28" ht="13">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row>
    <row r="422" spans="2:28" ht="13">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row>
    <row r="423" spans="2:28" ht="13">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row>
    <row r="424" spans="2:28" ht="13">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row>
    <row r="425" spans="2:28" ht="13">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row>
    <row r="426" spans="2:28" ht="13">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row>
    <row r="427" spans="2:28" ht="13">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row>
    <row r="428" spans="2:28" ht="13">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row>
    <row r="429" spans="2:28" ht="13">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row>
    <row r="430" spans="2:28" ht="13">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row>
    <row r="431" spans="2:28" ht="13">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row>
    <row r="432" spans="2:28" ht="13">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row>
    <row r="433" spans="2:28" ht="13">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row>
    <row r="434" spans="2:28" ht="13">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row>
    <row r="435" spans="2:28" ht="13">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row>
    <row r="436" spans="2:28" ht="13">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row>
    <row r="437" spans="2:28" ht="13">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row>
    <row r="438" spans="2:28" ht="13">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row>
    <row r="439" spans="2:28" ht="13">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row>
    <row r="440" spans="2:28" ht="13">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row>
    <row r="441" spans="2:28" ht="13">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row>
    <row r="442" spans="2:28" ht="13">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row>
    <row r="443" spans="2:28" ht="13">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row>
    <row r="444" spans="2:28" ht="13">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row>
    <row r="445" spans="2:28" ht="13">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row>
    <row r="446" spans="2:28" ht="13">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row>
    <row r="447" spans="2:28" ht="13">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row>
    <row r="448" spans="2:28" ht="13">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row>
    <row r="449" spans="2:28" ht="13">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row>
    <row r="450" spans="2:28" ht="13">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row>
    <row r="451" spans="2:28" ht="13">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row>
    <row r="452" spans="2:28" ht="13">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row>
    <row r="453" spans="2:28" ht="13">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row>
    <row r="454" spans="2:28" ht="13">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row>
    <row r="455" spans="2:28" ht="13">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row>
    <row r="456" spans="2:28" ht="13">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row>
    <row r="457" spans="2:28" ht="13">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row>
    <row r="458" spans="2:28" ht="13">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row>
    <row r="459" spans="2:28" ht="13">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row>
    <row r="460" spans="2:28" ht="13">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row>
    <row r="461" spans="2:28" ht="13">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row>
    <row r="462" spans="2:28" ht="13">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row>
    <row r="463" spans="2:28" ht="13">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row>
    <row r="464" spans="2:28" ht="13">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row>
    <row r="465" spans="2:28" ht="13">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row>
    <row r="466" spans="2:28" ht="13">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row>
    <row r="467" spans="2:28" ht="13">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row>
    <row r="468" spans="2:28" ht="13">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row>
    <row r="469" spans="2:28" ht="13">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row>
    <row r="470" spans="2:28" ht="13">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row>
    <row r="471" spans="2:28" ht="13">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row>
    <row r="472" spans="2:28" ht="13">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row>
    <row r="473" spans="2:28" ht="13">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row>
    <row r="474" spans="2:28" ht="13">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row>
    <row r="475" spans="2:28" ht="13">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row>
    <row r="476" spans="2:28" ht="13">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row>
    <row r="477" spans="2:28" ht="13">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row>
    <row r="478" spans="2:28" ht="13">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row>
    <row r="479" spans="2:28" ht="13">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row>
    <row r="480" spans="2:28" ht="13">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row>
    <row r="481" spans="2:28" ht="13">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row>
    <row r="482" spans="2:28" ht="13">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row>
    <row r="483" spans="2:28" ht="13">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row>
    <row r="484" spans="2:28" ht="13">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row>
    <row r="485" spans="2:28" ht="13">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row>
    <row r="486" spans="2:28" ht="13">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row>
    <row r="487" spans="2:28" ht="13">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row>
    <row r="488" spans="2:28" ht="13">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row>
    <row r="489" spans="2:28" ht="13">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row>
    <row r="490" spans="2:28" ht="13">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row>
    <row r="491" spans="2:28" ht="13">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row>
    <row r="492" spans="2:28" ht="13">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row>
    <row r="493" spans="2:28" ht="13">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row>
    <row r="494" spans="2:28" ht="13">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row>
    <row r="495" spans="2:28" ht="13">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row>
    <row r="496" spans="2:28" ht="13">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row>
    <row r="497" spans="2:28" ht="13">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row>
    <row r="498" spans="2:28" ht="13">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row>
    <row r="499" spans="2:28" ht="13">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row>
    <row r="500" spans="2:28" ht="13">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row>
    <row r="501" spans="2:28" ht="13">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row>
    <row r="502" spans="2:28" ht="13">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row>
    <row r="503" spans="2:28" ht="13">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row>
    <row r="504" spans="2:28" ht="13">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row>
    <row r="505" spans="2:28" ht="13">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row>
    <row r="506" spans="2:28" ht="13">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row>
    <row r="507" spans="2:28" ht="13">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row>
    <row r="508" spans="2:28" ht="13">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row>
    <row r="509" spans="2:28" ht="13">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row>
    <row r="510" spans="2:28" ht="13">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row>
    <row r="511" spans="2:28" ht="13">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row>
    <row r="512" spans="2:28" ht="13">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row>
    <row r="513" spans="2:28" ht="13">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row>
    <row r="514" spans="2:28" ht="13">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row>
    <row r="515" spans="2:28" ht="13">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row>
    <row r="516" spans="2:28" ht="13">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row>
    <row r="517" spans="2:28" ht="13">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row>
    <row r="518" spans="2:28" ht="13">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row>
    <row r="519" spans="2:28" ht="13">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row>
    <row r="520" spans="2:28" ht="13">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row>
    <row r="521" spans="2:28" ht="13">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row>
    <row r="522" spans="2:28" ht="13">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row>
    <row r="523" spans="2:28" ht="13">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row>
    <row r="524" spans="2:28" ht="13">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row>
    <row r="525" spans="2:28" ht="13">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row>
    <row r="526" spans="2:28" ht="13">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row>
    <row r="527" spans="2:28" ht="13">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row>
    <row r="528" spans="2:28" ht="13">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row>
    <row r="529" spans="2:28" ht="13">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row>
    <row r="530" spans="2:28" ht="13">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row>
    <row r="531" spans="2:28" ht="13">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row>
    <row r="532" spans="2:28" ht="13">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row>
    <row r="533" spans="2:28" ht="13">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row>
    <row r="534" spans="2:28" ht="13">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row>
    <row r="535" spans="2:28" ht="13">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row>
    <row r="536" spans="2:28" ht="13">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row>
    <row r="537" spans="2:28" ht="13">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row>
    <row r="538" spans="2:28" ht="13">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row>
    <row r="539" spans="2:28" ht="13">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row>
    <row r="540" spans="2:28" ht="13">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row>
    <row r="541" spans="2:28" ht="13">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row>
    <row r="542" spans="2:28" ht="13">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row>
    <row r="543" spans="2:28" ht="13">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row>
    <row r="544" spans="2:28" ht="13">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row>
    <row r="545" spans="2:28" ht="13">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row>
    <row r="546" spans="2:28" ht="13">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row>
    <row r="547" spans="2:28" ht="13">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row>
    <row r="548" spans="2:28" ht="13">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row>
    <row r="549" spans="2:28" ht="13">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row>
    <row r="550" spans="2:28" ht="13">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row>
    <row r="551" spans="2:28" ht="13">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row>
    <row r="552" spans="2:28" ht="13">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row>
    <row r="553" spans="2:28" ht="13">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row>
    <row r="554" spans="2:28" ht="13">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row>
    <row r="555" spans="2:28" ht="13">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row>
    <row r="556" spans="2:28" ht="13">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row>
    <row r="557" spans="2:28" ht="13">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row>
    <row r="558" spans="2:28" ht="13">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row>
    <row r="559" spans="2:28" ht="13">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row>
    <row r="560" spans="2:28" ht="13">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row>
    <row r="561" spans="2:28" ht="13">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row>
    <row r="562" spans="2:28" ht="13">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row>
    <row r="563" spans="2:28" ht="13">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row>
    <row r="564" spans="2:28" ht="13">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row>
    <row r="565" spans="2:28" ht="13">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row>
    <row r="566" spans="2:28" ht="13">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row>
    <row r="567" spans="2:28" ht="13">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row>
    <row r="568" spans="2:28" ht="13">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row>
    <row r="569" spans="2:28" ht="13">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row>
    <row r="570" spans="2:28" ht="13">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row>
    <row r="571" spans="2:28" ht="13">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row>
    <row r="572" spans="2:28" ht="13">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row>
    <row r="573" spans="2:28" ht="13">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row>
    <row r="574" spans="2:28" ht="13">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row>
    <row r="575" spans="2:28" ht="13">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row>
    <row r="576" spans="2:28" ht="13">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row>
    <row r="577" spans="2:28" ht="13">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row>
    <row r="578" spans="2:28" ht="13">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row>
    <row r="579" spans="2:28" ht="13">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row>
    <row r="580" spans="2:28" ht="13">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row>
    <row r="581" spans="2:28" ht="13">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row>
    <row r="582" spans="2:28" ht="13">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row>
    <row r="583" spans="2:28" ht="13">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row>
    <row r="584" spans="2:28" ht="13">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row>
    <row r="585" spans="2:28" ht="13">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row>
    <row r="586" spans="2:28" ht="13">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row>
    <row r="587" spans="2:28" ht="13">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row>
    <row r="588" spans="2:28" ht="13">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row>
    <row r="589" spans="2:28" ht="13">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row>
    <row r="590" spans="2:28" ht="13">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row>
    <row r="591" spans="2:28" ht="13">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row>
    <row r="592" spans="2:28" ht="13">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row>
    <row r="593" spans="2:28" ht="13">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row>
    <row r="594" spans="2:28" ht="13">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row>
    <row r="595" spans="2:28" ht="13">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row>
    <row r="596" spans="2:28" ht="13">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row>
    <row r="597" spans="2:28" ht="13">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row>
    <row r="598" spans="2:28" ht="13">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row>
    <row r="599" spans="2:28" ht="13">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row>
    <row r="600" spans="2:28" ht="13">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row>
    <row r="601" spans="2:28" ht="13">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row>
    <row r="602" spans="2:28" ht="13">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row>
    <row r="603" spans="2:28" ht="13">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row>
    <row r="604" spans="2:28" ht="13">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row>
    <row r="605" spans="2:28" ht="13">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row>
    <row r="606" spans="2:28" ht="13">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row>
    <row r="607" spans="2:28" ht="13">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row>
    <row r="608" spans="2:28" ht="13">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row>
    <row r="609" spans="2:28" ht="13">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row>
    <row r="610" spans="2:28" ht="13">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row>
    <row r="611" spans="2:28" ht="13">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row>
    <row r="612" spans="2:28" ht="13">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row>
    <row r="613" spans="2:28" ht="13">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row>
    <row r="614" spans="2:28" ht="13">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row>
    <row r="615" spans="2:28" ht="13">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row>
    <row r="616" spans="2:28" ht="13">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row>
    <row r="617" spans="2:28" ht="13">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row>
    <row r="618" spans="2:28" ht="13">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row>
    <row r="619" spans="2:28" ht="13">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row>
    <row r="620" spans="2:28" ht="13">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row>
    <row r="621" spans="2:28" ht="13">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row>
    <row r="622" spans="2:28" ht="13">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row>
    <row r="623" spans="2:28" ht="13">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row>
    <row r="624" spans="2:28" ht="13">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row>
    <row r="625" spans="2:28" ht="13">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row>
    <row r="626" spans="2:28" ht="13">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row>
    <row r="627" spans="2:28" ht="13">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row>
    <row r="628" spans="2:28" ht="13">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row>
    <row r="629" spans="2:28" ht="13">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row>
    <row r="630" spans="2:28" ht="13">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row>
    <row r="631" spans="2:28" ht="13">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row>
    <row r="632" spans="2:28" ht="13">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row>
    <row r="633" spans="2:28" ht="13">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row>
    <row r="634" spans="2:28" ht="13">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row>
    <row r="635" spans="2:28" ht="13">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row>
    <row r="636" spans="2:28" ht="13">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row>
    <row r="637" spans="2:28" ht="13">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row>
    <row r="638" spans="2:28" ht="13">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row>
    <row r="639" spans="2:28" ht="13">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row>
    <row r="640" spans="2:28" ht="13">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row>
    <row r="641" spans="2:28" ht="13">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row>
    <row r="642" spans="2:28" ht="13">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row>
    <row r="643" spans="2:28" ht="13">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row>
    <row r="644" spans="2:28" ht="13">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row>
    <row r="645" spans="2:28" ht="13">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row>
    <row r="646" spans="2:28" ht="13">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row>
    <row r="647" spans="2:28" ht="13">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row>
    <row r="648" spans="2:28" ht="13">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row>
    <row r="649" spans="2:28" ht="13">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row>
    <row r="650" spans="2:28" ht="13">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row>
    <row r="651" spans="2:28" ht="13">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row>
    <row r="652" spans="2:28" ht="13">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row>
    <row r="653" spans="2:28" ht="13">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row>
    <row r="654" spans="2:28" ht="13">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row>
    <row r="655" spans="2:28" ht="13">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row>
    <row r="656" spans="2:28" ht="13">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row>
    <row r="657" spans="2:28" ht="13">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row>
    <row r="658" spans="2:28" ht="13">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row>
    <row r="659" spans="2:28" ht="13">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row>
    <row r="660" spans="2:28" ht="13">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row>
    <row r="661" spans="2:28" ht="13">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row>
    <row r="662" spans="2:28" ht="13">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row>
    <row r="663" spans="2:28" ht="13">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row>
    <row r="664" spans="2:28" ht="13">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row>
    <row r="665" spans="2:28" ht="13">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row>
    <row r="666" spans="2:28" ht="13">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row>
    <row r="667" spans="2:28" ht="13">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row>
    <row r="668" spans="2:28" ht="13">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row>
    <row r="669" spans="2:28" ht="13">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row>
    <row r="670" spans="2:28" ht="13">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row>
    <row r="671" spans="2:28" ht="13">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row>
    <row r="672" spans="2:28" ht="13">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row>
    <row r="673" spans="2:28" ht="13">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row>
    <row r="674" spans="2:28" ht="13">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row>
    <row r="675" spans="2:28" ht="13">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row>
    <row r="676" spans="2:28" ht="13">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row>
    <row r="677" spans="2:28" ht="13">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row>
    <row r="678" spans="2:28" ht="13">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row>
    <row r="679" spans="2:28" ht="13">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row>
    <row r="680" spans="2:28" ht="13">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row>
    <row r="681" spans="2:28" ht="13">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row>
    <row r="682" spans="2:28" ht="13">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row>
    <row r="683" spans="2:28" ht="13">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row>
    <row r="684" spans="2:28" ht="13">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row>
    <row r="685" spans="2:28" ht="13">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row>
    <row r="686" spans="2:28" ht="13">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row>
    <row r="687" spans="2:28" ht="13">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row>
    <row r="688" spans="2:28" ht="13">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row>
    <row r="689" spans="2:28" ht="13">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row>
    <row r="690" spans="2:28" ht="13">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row>
    <row r="691" spans="2:28" ht="13">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row>
    <row r="692" spans="2:28" ht="13">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row>
    <row r="693" spans="2:28" ht="13">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row>
    <row r="694" spans="2:28" ht="13">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row>
    <row r="695" spans="2:28" ht="13">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row>
    <row r="696" spans="2:28" ht="13">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row>
    <row r="697" spans="2:28" ht="13">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row>
    <row r="698" spans="2:28" ht="13">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row>
    <row r="699" spans="2:28" ht="13">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row>
    <row r="700" spans="2:28" ht="13">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row>
    <row r="701" spans="2:28" ht="13">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row>
    <row r="702" spans="2:28" ht="13">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row>
    <row r="703" spans="2:28" ht="13">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row>
    <row r="704" spans="2:28" ht="13">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row>
    <row r="705" spans="2:28" ht="13">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row>
    <row r="706" spans="2:28" ht="13">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row>
    <row r="707" spans="2:28" ht="13">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row>
    <row r="708" spans="2:28" ht="13">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row>
    <row r="709" spans="2:28" ht="13">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row>
    <row r="710" spans="2:28" ht="13">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row>
    <row r="711" spans="2:28" ht="13">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row>
    <row r="712" spans="2:28" ht="13">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row>
    <row r="713" spans="2:28" ht="13">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row>
    <row r="714" spans="2:28" ht="13">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row>
    <row r="715" spans="2:28" ht="13">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row>
    <row r="716" spans="2:28" ht="13">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row>
    <row r="717" spans="2:28" ht="13">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row>
    <row r="718" spans="2:28" ht="13">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row>
    <row r="719" spans="2:28" ht="13">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row>
    <row r="720" spans="2:28" ht="13">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row>
    <row r="721" spans="2:28" ht="13">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row>
    <row r="722" spans="2:28" ht="13">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row>
    <row r="723" spans="2:28" ht="13">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row>
    <row r="724" spans="2:28" ht="13">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row>
    <row r="725" spans="2:28" ht="13">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row>
    <row r="726" spans="2:28" ht="13">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row>
    <row r="727" spans="2:28" ht="13">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row>
    <row r="728" spans="2:28" ht="13">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row>
    <row r="729" spans="2:28" ht="13">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row>
    <row r="730" spans="2:28" ht="13">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row>
    <row r="731" spans="2:28" ht="13">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row>
    <row r="732" spans="2:28" ht="13">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row>
    <row r="733" spans="2:28" ht="13">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row>
    <row r="734" spans="2:28" ht="13">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row>
    <row r="735" spans="2:28" ht="13">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row>
    <row r="736" spans="2:28" ht="13">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row>
    <row r="737" spans="2:28" ht="13">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row>
    <row r="738" spans="2:28" ht="13">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row>
    <row r="739" spans="2:28" ht="13">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row>
    <row r="740" spans="2:28" ht="13">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row>
    <row r="741" spans="2:28" ht="13">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row>
    <row r="742" spans="2:28" ht="13">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row>
    <row r="743" spans="2:28" ht="13">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row>
    <row r="744" spans="2:28" ht="13">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row>
    <row r="745" spans="2:28" ht="13">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row>
    <row r="746" spans="2:28" ht="13">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row>
    <row r="747" spans="2:28" ht="13">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row>
    <row r="748" spans="2:28" ht="13">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row>
    <row r="749" spans="2:28" ht="13">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row>
    <row r="750" spans="2:28" ht="13">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row>
    <row r="751" spans="2:28" ht="13">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row>
    <row r="752" spans="2:28" ht="13">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row>
    <row r="753" spans="2:28" ht="13">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row>
    <row r="754" spans="2:28" ht="13">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row>
    <row r="755" spans="2:28" ht="13">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row>
    <row r="756" spans="2:28" ht="13">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row>
    <row r="757" spans="2:28" ht="13">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row>
    <row r="758" spans="2:28" ht="13">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row>
    <row r="759" spans="2:28" ht="13">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row>
    <row r="760" spans="2:28" ht="13">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row>
    <row r="761" spans="2:28" ht="13">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row>
    <row r="762" spans="2:28" ht="13">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row>
    <row r="763" spans="2:28" ht="13">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row>
    <row r="764" spans="2:28" ht="13">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row>
    <row r="765" spans="2:28" ht="13">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row>
    <row r="766" spans="2:28" ht="13">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row>
    <row r="767" spans="2:28" ht="13">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row>
    <row r="768" spans="2:28" ht="13">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row>
    <row r="769" spans="2:28" ht="13">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row>
    <row r="770" spans="2:28" ht="13">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row>
    <row r="771" spans="2:28" ht="13">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row>
    <row r="772" spans="2:28" ht="13">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row>
    <row r="773" spans="2:28" ht="13">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row>
    <row r="774" spans="2:28" ht="13">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row>
    <row r="775" spans="2:28" ht="13">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row>
    <row r="776" spans="2:28" ht="13">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row>
    <row r="777" spans="2:28" ht="13">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row>
    <row r="778" spans="2:28" ht="13">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row>
    <row r="779" spans="2:28" ht="13">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row>
    <row r="780" spans="2:28" ht="13">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row>
    <row r="781" spans="2:28" ht="13">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row>
    <row r="782" spans="2:28" ht="13">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row>
    <row r="783" spans="2:28" ht="13">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row>
    <row r="784" spans="2:28" ht="13">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row>
    <row r="785" spans="2:28" ht="13">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row>
    <row r="786" spans="2:28" ht="13">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row>
    <row r="787" spans="2:28" ht="13">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row>
    <row r="788" spans="2:28" ht="13">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row>
    <row r="789" spans="2:28" ht="13">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row>
    <row r="790" spans="2:28" ht="13">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row>
    <row r="791" spans="2:28" ht="13">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row>
    <row r="792" spans="2:28" ht="13">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row>
    <row r="793" spans="2:28" ht="13">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row>
    <row r="794" spans="2:28" ht="13">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row>
    <row r="795" spans="2:28" ht="13">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row>
    <row r="796" spans="2:28" ht="13">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row>
    <row r="797" spans="2:28" ht="13">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row>
    <row r="798" spans="2:28" ht="13">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row>
    <row r="799" spans="2:28" ht="13">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row>
    <row r="800" spans="2:28" ht="13">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row>
    <row r="801" spans="2:28" ht="13">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row>
    <row r="802" spans="2:28" ht="13">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row>
    <row r="803" spans="2:28" ht="13">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row>
    <row r="804" spans="2:28" ht="13">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row>
    <row r="805" spans="2:28" ht="13">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row>
    <row r="806" spans="2:28" ht="13">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row>
    <row r="807" spans="2:28" ht="13">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row>
    <row r="808" spans="2:28" ht="13">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row>
    <row r="809" spans="2:28" ht="13">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row>
    <row r="810" spans="2:28" ht="13">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row>
    <row r="811" spans="2:28" ht="13">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row>
    <row r="812" spans="2:28" ht="13">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row>
    <row r="813" spans="2:28" ht="13">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row>
    <row r="814" spans="2:28" ht="13">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row>
    <row r="815" spans="2:28" ht="13">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row>
    <row r="816" spans="2:28" ht="13">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row>
    <row r="817" spans="2:28" ht="13">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row>
    <row r="818" spans="2:28" ht="13">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row>
    <row r="819" spans="2:28" ht="13">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row>
    <row r="820" spans="2:28" ht="13">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row>
    <row r="821" spans="2:28" ht="13">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row>
    <row r="822" spans="2:28" ht="13">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row>
    <row r="823" spans="2:28" ht="13">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row>
    <row r="824" spans="2:28" ht="13">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row>
    <row r="825" spans="2:28" ht="13">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row>
    <row r="826" spans="2:28" ht="13">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row>
    <row r="827" spans="2:28" ht="13">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row>
    <row r="828" spans="2:28" ht="13">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row>
    <row r="829" spans="2:28" ht="13">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row>
    <row r="830" spans="2:28" ht="13">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row>
    <row r="831" spans="2:28" ht="13">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row>
    <row r="832" spans="2:28" ht="13">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row>
    <row r="833" spans="2:28" ht="13">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row>
    <row r="834" spans="2:28" ht="13">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row>
    <row r="835" spans="2:28" ht="13">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row>
    <row r="836" spans="2:28" ht="13">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row>
    <row r="837" spans="2:28" ht="13">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row>
    <row r="838" spans="2:28" ht="13">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row>
    <row r="839" spans="2:28" ht="13">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row>
    <row r="840" spans="2:28" ht="13">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row>
    <row r="841" spans="2:28" ht="13">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row>
    <row r="842" spans="2:28" ht="13">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row>
    <row r="843" spans="2:28" ht="13">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row>
    <row r="844" spans="2:28" ht="13">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row>
    <row r="845" spans="2:28" ht="13">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row>
    <row r="846" spans="2:28" ht="13">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row>
    <row r="847" spans="2:28" ht="13">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row>
    <row r="848" spans="2:28" ht="13">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row>
    <row r="849" spans="2:28" ht="13">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row>
    <row r="850" spans="2:28" ht="13">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row>
    <row r="851" spans="2:28" ht="13">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row>
    <row r="852" spans="2:28" ht="13">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row>
    <row r="853" spans="2:28" ht="13">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row>
    <row r="854" spans="2:28" ht="13">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row>
    <row r="855" spans="2:28" ht="13">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row>
    <row r="856" spans="2:28" ht="13">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row>
    <row r="857" spans="2:28" ht="13">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row>
    <row r="858" spans="2:28" ht="13">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row>
    <row r="859" spans="2:28" ht="13">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row>
    <row r="860" spans="2:28" ht="13">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row>
    <row r="861" spans="2:28" ht="13">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row>
    <row r="862" spans="2:28" ht="13">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row>
    <row r="863" spans="2:28" ht="13">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row>
    <row r="864" spans="2:28" ht="13">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row>
    <row r="865" spans="2:28" ht="13">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row>
    <row r="866" spans="2:28" ht="13">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row>
    <row r="867" spans="2:28" ht="13">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row>
    <row r="868" spans="2:28" ht="13">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row>
    <row r="869" spans="2:28" ht="13">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row>
    <row r="870" spans="2:28" ht="13">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row>
    <row r="871" spans="2:28" ht="13">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row>
    <row r="872" spans="2:28" ht="13">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row>
    <row r="873" spans="2:28" ht="13">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row>
    <row r="874" spans="2:28" ht="13">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row>
    <row r="875" spans="2:28" ht="13">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row>
    <row r="876" spans="2:28" ht="13">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row>
    <row r="877" spans="2:28" ht="13">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row>
    <row r="878" spans="2:28" ht="13">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row>
    <row r="879" spans="2:28" ht="13">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row>
    <row r="880" spans="2:28" ht="13">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row>
    <row r="881" spans="2:28" ht="13">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row>
    <row r="882" spans="2:28" ht="13">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row>
    <row r="883" spans="2:28" ht="13">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row>
    <row r="884" spans="2:28" ht="13">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row>
    <row r="885" spans="2:28" ht="13">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row>
    <row r="886" spans="2:28" ht="13">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row>
    <row r="887" spans="2:28" ht="13">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row>
    <row r="888" spans="2:28" ht="13">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row>
    <row r="889" spans="2:28" ht="13">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row>
    <row r="890" spans="2:28" ht="13">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row>
    <row r="891" spans="2:28" ht="13">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row>
    <row r="892" spans="2:28" ht="13">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row>
    <row r="893" spans="2:28" ht="13">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row>
    <row r="894" spans="2:28" ht="13">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row>
    <row r="895" spans="2:28" ht="13">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row>
    <row r="896" spans="2:28" ht="13">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row>
    <row r="897" spans="2:28" ht="13">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row>
    <row r="898" spans="2:28" ht="13">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row>
    <row r="899" spans="2:28" ht="13">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row>
    <row r="900" spans="2:28" ht="13">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row>
    <row r="901" spans="2:28" ht="13">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row>
    <row r="902" spans="2:28" ht="13">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row>
    <row r="903" spans="2:28" ht="13">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row>
    <row r="904" spans="2:28" ht="13">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row>
    <row r="905" spans="2:28" ht="13">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row>
    <row r="906" spans="2:28" ht="13">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row>
    <row r="907" spans="2:28" ht="13">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row>
    <row r="908" spans="2:28" ht="13">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row>
    <row r="909" spans="2:28" ht="13">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row>
    <row r="910" spans="2:28" ht="13">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row>
    <row r="911" spans="2:28" ht="13">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row>
    <row r="912" spans="2:28" ht="13">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row>
    <row r="913" spans="2:28" ht="13">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row>
    <row r="914" spans="2:28" ht="13">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row>
    <row r="915" spans="2:28" ht="13">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row>
    <row r="916" spans="2:28" ht="13">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row>
    <row r="917" spans="2:28" ht="13">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row>
    <row r="918" spans="2:28" ht="13">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row>
    <row r="919" spans="2:28" ht="13">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row>
    <row r="920" spans="2:28" ht="13">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row>
    <row r="921" spans="2:28" ht="13">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row>
    <row r="922" spans="2:28" ht="13">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row>
    <row r="923" spans="2:28" ht="13">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row>
    <row r="924" spans="2:28" ht="13">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row>
    <row r="925" spans="2:28" ht="13">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row>
    <row r="926" spans="2:28" ht="13">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row>
    <row r="927" spans="2:28" ht="13">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row>
    <row r="928" spans="2:28" ht="13">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row>
    <row r="929" spans="2:28" ht="13">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row>
    <row r="930" spans="2:28" ht="13">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row>
    <row r="931" spans="2:28" ht="13">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row>
    <row r="932" spans="2:28" ht="13">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row>
    <row r="933" spans="2:28" ht="13">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row>
    <row r="934" spans="2:28" ht="13">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row>
    <row r="935" spans="2:28" ht="13">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row>
    <row r="936" spans="2:28" ht="13">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row>
    <row r="937" spans="2:28" ht="13">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row>
    <row r="938" spans="2:28" ht="13">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row>
    <row r="939" spans="2:28" ht="13">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row>
    <row r="940" spans="2:28" ht="13">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row>
    <row r="941" spans="2:28" ht="13">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row>
    <row r="942" spans="2:28" ht="13">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row>
    <row r="943" spans="2:28" ht="13">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row>
    <row r="944" spans="2:28" ht="13">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row>
    <row r="945" spans="2:28" ht="13">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row>
    <row r="946" spans="2:28" ht="13">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row>
    <row r="947" spans="2:28" ht="13">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row>
    <row r="948" spans="2:28" ht="13">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row>
    <row r="949" spans="2:28" ht="13">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row>
    <row r="950" spans="2:28" ht="13">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row>
    <row r="951" spans="2:28" ht="13">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row>
    <row r="952" spans="2:28" ht="13">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row>
    <row r="953" spans="2:28" ht="13">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row>
    <row r="954" spans="2:28" ht="13">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row>
    <row r="955" spans="2:28" ht="13">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row>
    <row r="956" spans="2:28" ht="13">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row>
    <row r="957" spans="2:28" ht="13">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row>
    <row r="958" spans="2:28" ht="13">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row>
    <row r="959" spans="2:28" ht="13">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row>
    <row r="960" spans="2:28" ht="13">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row>
    <row r="961" spans="2:28" ht="13">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row>
    <row r="962" spans="2:28" ht="13">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row>
    <row r="963" spans="2:28" ht="13">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row>
    <row r="964" spans="2:28" ht="13">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row>
    <row r="965" spans="2:28" ht="13">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row>
    <row r="966" spans="2:28" ht="13">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row>
    <row r="967" spans="2:28" ht="13">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row>
    <row r="968" spans="2:28" ht="13">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row>
    <row r="969" spans="2:28" ht="13">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row>
    <row r="970" spans="2:28" ht="13">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row>
    <row r="971" spans="2:28" ht="13">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row>
    <row r="972" spans="2:28" ht="13">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row>
    <row r="973" spans="2:28" ht="13">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row>
    <row r="974" spans="2:28" ht="13">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row>
    <row r="975" spans="2:28" ht="13">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row>
    <row r="976" spans="2:28" ht="13">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row>
    <row r="977" spans="2:28" ht="13">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row>
    <row r="978" spans="2:28" ht="13">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row>
    <row r="979" spans="2:28" ht="13">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row>
    <row r="980" spans="2:28" ht="13">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row>
    <row r="981" spans="2:28" ht="13">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row>
    <row r="982" spans="2:28" ht="13">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row>
  </sheetData>
  <sheetProtection algorithmName="SHA-512" hashValue="9D/hAcleCoLEf4nDcx+X37tu2GPlCSE9TnuqMJvJbk65tTpBfjUJxHDK/tOzFEs6XhB5jURuy1+igmpxsHevcQ==" saltValue="aJSDiTVOcTqTqItZzFhxxQ==" spinCount="100000" sheet="1" objects="1" scenarios="1"/>
  <mergeCells count="8">
    <mergeCell ref="I7:I8"/>
    <mergeCell ref="J7:J8"/>
    <mergeCell ref="K7:K8"/>
    <mergeCell ref="D7:H7"/>
    <mergeCell ref="B16:B17"/>
    <mergeCell ref="B10:B11"/>
    <mergeCell ref="B12:B15"/>
    <mergeCell ref="B7:C7"/>
  </mergeCells>
  <conditionalFormatting sqref="I10:I17">
    <cfRule type="cellIs" dxfId="15" priority="1" operator="greaterThanOrEqual">
      <formula>3</formula>
    </cfRule>
  </conditionalFormatting>
  <dataValidations count="2">
    <dataValidation type="list" allowBlank="1" sqref="J10:J17" xr:uid="{00000000-0002-0000-0400-000001000000}">
      <formula1>"N/A,Leading (e.g. HQ will provide sites with guidance on this task),Contributing (e.g. HQ will work hand-in-hand with sites on this task),Supporting (e.g. HQ will be available for questions/inputs/feedback as requested)"</formula1>
    </dataValidation>
    <dataValidation type="list" allowBlank="1" showInputMessage="1" showErrorMessage="1" prompt="Please choose a task completion level value between 0 and 4" sqref="I10:I17" xr:uid="{00000000-0002-0000-0400-000000000000}">
      <formula1>$D$8:$H$8</formula1>
    </dataValidation>
  </dataValidations>
  <pageMargins left="0.7" right="0.7" top="0.75" bottom="0.75" header="0.3" footer="0.3"/>
  <pageSetup scale="41" fitToHeight="0" orientation="portrait" horizontalDpi="0" verticalDpi="0"/>
  <headerFooter>
    <oddFooter>&amp;L&amp;"Arial,Regular"&amp;K000000&amp;D&amp;C&amp;"Arial,Regular"&amp;K000000&amp;A, Page: &amp;P of &amp;N&amp;R&amp;"Arial,Regular"&amp;K0D0D0DCopyright Lawrence Berkeley National Laboratory 2022</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F6ECD"/>
    <outlinePr summaryBelow="0" summaryRight="0"/>
    <pageSetUpPr fitToPage="1"/>
  </sheetPr>
  <dimension ref="B1:AB988"/>
  <sheetViews>
    <sheetView workbookViewId="0">
      <pane ySplit="8" topLeftCell="A9" activePane="bottomLeft" state="frozen"/>
      <selection pane="bottomLeft"/>
    </sheetView>
  </sheetViews>
  <sheetFormatPr baseColWidth="10" defaultColWidth="12.6640625" defaultRowHeight="15.75" customHeight="1"/>
  <cols>
    <col min="1" max="1" width="2.1640625" style="20" customWidth="1"/>
    <col min="2" max="11" width="20.33203125" style="20" customWidth="1"/>
    <col min="12" max="12" width="2.1640625" style="20" customWidth="1"/>
    <col min="13" max="28" width="21.83203125" style="20" customWidth="1"/>
    <col min="29" max="16384" width="12.6640625" style="20"/>
  </cols>
  <sheetData>
    <row r="1" spans="2:28" ht="13" customHeight="1"/>
    <row r="2" spans="2:28" ht="20" customHeight="1"/>
    <row r="3" spans="2:28" ht="20" customHeight="1"/>
    <row r="4" spans="2:28" ht="20" customHeight="1"/>
    <row r="5" spans="2:28" ht="20" customHeight="1"/>
    <row r="6" spans="2:28" ht="13" customHeight="1"/>
    <row r="7" spans="2:28" ht="42" customHeight="1">
      <c r="B7" s="72"/>
      <c r="C7" s="73"/>
      <c r="D7" s="146" t="s">
        <v>929</v>
      </c>
      <c r="E7" s="147"/>
      <c r="F7" s="147"/>
      <c r="G7" s="147"/>
      <c r="H7" s="148"/>
      <c r="I7" s="135" t="s">
        <v>930</v>
      </c>
      <c r="J7" s="135" t="s">
        <v>566</v>
      </c>
      <c r="K7" s="135" t="s">
        <v>943</v>
      </c>
      <c r="L7" s="27"/>
      <c r="M7" s="27"/>
      <c r="N7" s="27"/>
      <c r="O7" s="27"/>
      <c r="P7" s="27"/>
      <c r="Q7" s="27"/>
      <c r="R7" s="27"/>
      <c r="S7" s="27"/>
      <c r="T7" s="27"/>
      <c r="U7" s="27"/>
      <c r="V7" s="27"/>
      <c r="W7" s="27"/>
      <c r="X7" s="27"/>
      <c r="Y7" s="27"/>
      <c r="Z7" s="27"/>
      <c r="AA7" s="27"/>
      <c r="AB7" s="27"/>
    </row>
    <row r="8" spans="2:28" ht="14">
      <c r="B8" s="74" t="s">
        <v>567</v>
      </c>
      <c r="C8" s="74" t="s">
        <v>568</v>
      </c>
      <c r="D8" s="50">
        <v>4</v>
      </c>
      <c r="E8" s="51">
        <v>3</v>
      </c>
      <c r="F8" s="52">
        <v>2</v>
      </c>
      <c r="G8" s="53">
        <v>1</v>
      </c>
      <c r="H8" s="54">
        <v>0</v>
      </c>
      <c r="I8" s="136"/>
      <c r="J8" s="136"/>
      <c r="K8" s="136"/>
      <c r="L8" s="28"/>
      <c r="M8" s="28"/>
      <c r="N8" s="28"/>
      <c r="O8" s="28"/>
      <c r="P8" s="28"/>
      <c r="Q8" s="28"/>
      <c r="R8" s="28"/>
      <c r="S8" s="28"/>
      <c r="T8" s="28"/>
      <c r="U8" s="28"/>
      <c r="V8" s="28"/>
      <c r="W8" s="28"/>
      <c r="X8" s="28"/>
      <c r="Y8" s="28"/>
      <c r="Z8" s="28"/>
      <c r="AA8" s="28"/>
      <c r="AB8" s="28"/>
    </row>
    <row r="9" spans="2:28" ht="98">
      <c r="B9" s="75"/>
      <c r="C9" s="75"/>
      <c r="D9" s="58"/>
      <c r="E9" s="59"/>
      <c r="F9" s="60"/>
      <c r="G9" s="61"/>
      <c r="H9" s="62"/>
      <c r="I9" s="56" t="s">
        <v>931</v>
      </c>
      <c r="J9" s="55" t="s">
        <v>950</v>
      </c>
      <c r="K9" s="55" t="s">
        <v>949</v>
      </c>
      <c r="L9" s="28"/>
      <c r="M9" s="28"/>
      <c r="N9" s="28"/>
      <c r="O9" s="28"/>
      <c r="P9" s="28"/>
      <c r="Q9" s="28"/>
      <c r="R9" s="28"/>
      <c r="S9" s="28"/>
      <c r="T9" s="28"/>
      <c r="U9" s="28"/>
      <c r="V9" s="28"/>
      <c r="W9" s="28"/>
      <c r="X9" s="28"/>
      <c r="Y9" s="28"/>
      <c r="Z9" s="28"/>
      <c r="AA9" s="28"/>
      <c r="AB9" s="28"/>
    </row>
    <row r="10" spans="2:28" ht="112">
      <c r="B10" s="149" t="s">
        <v>974</v>
      </c>
      <c r="C10" s="76" t="s">
        <v>596</v>
      </c>
      <c r="D10" s="64" t="s">
        <v>597</v>
      </c>
      <c r="E10" s="65" t="s">
        <v>598</v>
      </c>
      <c r="F10" s="66" t="s">
        <v>572</v>
      </c>
      <c r="G10" s="67" t="s">
        <v>573</v>
      </c>
      <c r="H10" s="68" t="s">
        <v>574</v>
      </c>
      <c r="I10" s="99"/>
      <c r="J10" s="100"/>
      <c r="K10" s="100"/>
      <c r="L10" s="27"/>
      <c r="M10" s="27"/>
      <c r="N10" s="27"/>
      <c r="O10" s="27"/>
      <c r="P10" s="27"/>
      <c r="Q10" s="27"/>
      <c r="R10" s="27"/>
      <c r="S10" s="27"/>
      <c r="T10" s="27"/>
      <c r="U10" s="27"/>
      <c r="V10" s="27"/>
      <c r="W10" s="27"/>
      <c r="X10" s="27"/>
      <c r="Y10" s="27"/>
      <c r="Z10" s="27"/>
      <c r="AA10" s="27"/>
      <c r="AB10" s="27"/>
    </row>
    <row r="11" spans="2:28" ht="84">
      <c r="B11" s="145"/>
      <c r="C11" s="77" t="s">
        <v>599</v>
      </c>
      <c r="D11" s="50" t="s">
        <v>600</v>
      </c>
      <c r="E11" s="51" t="s">
        <v>601</v>
      </c>
      <c r="F11" s="52" t="s">
        <v>572</v>
      </c>
      <c r="G11" s="53" t="s">
        <v>573</v>
      </c>
      <c r="H11" s="54" t="s">
        <v>574</v>
      </c>
      <c r="I11" s="100"/>
      <c r="J11" s="100"/>
      <c r="K11" s="100"/>
      <c r="L11" s="27"/>
      <c r="M11" s="27"/>
      <c r="N11" s="27"/>
      <c r="O11" s="27"/>
      <c r="P11" s="27"/>
      <c r="Q11" s="27"/>
      <c r="R11" s="27"/>
      <c r="S11" s="27"/>
      <c r="T11" s="27"/>
      <c r="U11" s="27"/>
      <c r="V11" s="27"/>
      <c r="W11" s="27"/>
      <c r="X11" s="27"/>
      <c r="Y11" s="27"/>
      <c r="Z11" s="27"/>
      <c r="AA11" s="27"/>
      <c r="AB11" s="27"/>
    </row>
    <row r="12" spans="2:28" ht="98">
      <c r="B12" s="145"/>
      <c r="C12" s="77" t="s">
        <v>602</v>
      </c>
      <c r="D12" s="50" t="s">
        <v>603</v>
      </c>
      <c r="E12" s="51" t="s">
        <v>604</v>
      </c>
      <c r="F12" s="52" t="s">
        <v>572</v>
      </c>
      <c r="G12" s="53" t="s">
        <v>573</v>
      </c>
      <c r="H12" s="54" t="s">
        <v>574</v>
      </c>
      <c r="I12" s="100"/>
      <c r="J12" s="100"/>
      <c r="K12" s="100"/>
      <c r="L12" s="27"/>
      <c r="M12" s="27"/>
      <c r="N12" s="27"/>
      <c r="O12" s="27"/>
      <c r="P12" s="27"/>
      <c r="Q12" s="27"/>
      <c r="R12" s="27"/>
      <c r="S12" s="27"/>
      <c r="T12" s="27"/>
      <c r="U12" s="27"/>
      <c r="V12" s="27"/>
      <c r="W12" s="27"/>
      <c r="X12" s="27"/>
      <c r="Y12" s="27"/>
      <c r="Z12" s="27"/>
      <c r="AA12" s="27"/>
      <c r="AB12" s="27"/>
    </row>
    <row r="13" spans="2:28" ht="154">
      <c r="B13" s="145" t="s">
        <v>975</v>
      </c>
      <c r="C13" s="74" t="s">
        <v>605</v>
      </c>
      <c r="D13" s="50" t="s">
        <v>606</v>
      </c>
      <c r="E13" s="51" t="s">
        <v>607</v>
      </c>
      <c r="F13" s="52" t="s">
        <v>572</v>
      </c>
      <c r="G13" s="53" t="s">
        <v>573</v>
      </c>
      <c r="H13" s="54" t="s">
        <v>574</v>
      </c>
      <c r="I13" s="100"/>
      <c r="J13" s="100"/>
      <c r="K13" s="100"/>
      <c r="L13" s="27"/>
      <c r="M13" s="27"/>
      <c r="N13" s="27"/>
      <c r="O13" s="27"/>
      <c r="P13" s="27"/>
      <c r="Q13" s="27"/>
      <c r="R13" s="27"/>
      <c r="S13" s="27"/>
      <c r="T13" s="27"/>
      <c r="U13" s="27"/>
      <c r="V13" s="27"/>
      <c r="W13" s="27"/>
      <c r="X13" s="27"/>
      <c r="Y13" s="27"/>
      <c r="Z13" s="27"/>
      <c r="AA13" s="27"/>
      <c r="AB13" s="27"/>
    </row>
    <row r="14" spans="2:28" ht="84">
      <c r="B14" s="145"/>
      <c r="C14" s="74" t="s">
        <v>608</v>
      </c>
      <c r="D14" s="50" t="s">
        <v>609</v>
      </c>
      <c r="E14" s="51" t="s">
        <v>610</v>
      </c>
      <c r="F14" s="52" t="s">
        <v>572</v>
      </c>
      <c r="G14" s="53" t="s">
        <v>573</v>
      </c>
      <c r="H14" s="54" t="s">
        <v>574</v>
      </c>
      <c r="I14" s="100"/>
      <c r="J14" s="100"/>
      <c r="K14" s="100"/>
      <c r="L14" s="27"/>
      <c r="M14" s="27"/>
      <c r="N14" s="27"/>
      <c r="O14" s="27"/>
      <c r="P14" s="27"/>
      <c r="Q14" s="27"/>
      <c r="R14" s="27"/>
      <c r="S14" s="27"/>
      <c r="T14" s="27"/>
      <c r="U14" s="27"/>
      <c r="V14" s="27"/>
      <c r="W14" s="27"/>
      <c r="X14" s="27"/>
      <c r="Y14" s="27"/>
      <c r="Z14" s="27"/>
      <c r="AA14" s="27"/>
      <c r="AB14" s="27"/>
    </row>
    <row r="15" spans="2:28" ht="112">
      <c r="B15" s="145"/>
      <c r="C15" s="74" t="s">
        <v>611</v>
      </c>
      <c r="D15" s="50" t="s">
        <v>612</v>
      </c>
      <c r="E15" s="51" t="s">
        <v>613</v>
      </c>
      <c r="F15" s="52" t="s">
        <v>572</v>
      </c>
      <c r="G15" s="53" t="s">
        <v>573</v>
      </c>
      <c r="H15" s="54" t="s">
        <v>574</v>
      </c>
      <c r="I15" s="100"/>
      <c r="J15" s="100"/>
      <c r="K15" s="100"/>
      <c r="L15" s="27"/>
      <c r="M15" s="27"/>
      <c r="N15" s="27"/>
      <c r="O15" s="27"/>
      <c r="P15" s="27"/>
      <c r="Q15" s="27"/>
      <c r="R15" s="27"/>
      <c r="S15" s="27"/>
      <c r="T15" s="27"/>
      <c r="U15" s="27"/>
      <c r="V15" s="27"/>
      <c r="W15" s="27"/>
      <c r="X15" s="27"/>
      <c r="Y15" s="27"/>
      <c r="Z15" s="27"/>
      <c r="AA15" s="27"/>
      <c r="AB15" s="27"/>
    </row>
    <row r="16" spans="2:28" ht="126">
      <c r="B16" s="145" t="s">
        <v>976</v>
      </c>
      <c r="C16" s="74" t="s">
        <v>614</v>
      </c>
      <c r="D16" s="50" t="s">
        <v>615</v>
      </c>
      <c r="E16" s="51" t="s">
        <v>616</v>
      </c>
      <c r="F16" s="52" t="s">
        <v>572</v>
      </c>
      <c r="G16" s="53" t="s">
        <v>573</v>
      </c>
      <c r="H16" s="54" t="s">
        <v>574</v>
      </c>
      <c r="I16" s="100"/>
      <c r="J16" s="100"/>
      <c r="K16" s="100"/>
      <c r="L16" s="27"/>
      <c r="M16" s="27"/>
      <c r="N16" s="27"/>
      <c r="O16" s="27"/>
      <c r="P16" s="27"/>
      <c r="Q16" s="27"/>
      <c r="R16" s="27"/>
      <c r="S16" s="27"/>
      <c r="T16" s="27"/>
      <c r="U16" s="27"/>
      <c r="V16" s="27"/>
      <c r="W16" s="27"/>
      <c r="X16" s="27"/>
      <c r="Y16" s="27"/>
      <c r="Z16" s="27"/>
      <c r="AA16" s="27"/>
      <c r="AB16" s="27"/>
    </row>
    <row r="17" spans="2:28" ht="84">
      <c r="B17" s="145"/>
      <c r="C17" s="74" t="s">
        <v>617</v>
      </c>
      <c r="D17" s="50" t="s">
        <v>618</v>
      </c>
      <c r="E17" s="51" t="s">
        <v>619</v>
      </c>
      <c r="F17" s="52" t="s">
        <v>572</v>
      </c>
      <c r="G17" s="53" t="s">
        <v>573</v>
      </c>
      <c r="H17" s="54" t="s">
        <v>574</v>
      </c>
      <c r="I17" s="100"/>
      <c r="J17" s="100"/>
      <c r="K17" s="100"/>
      <c r="L17" s="27"/>
      <c r="M17" s="27"/>
      <c r="N17" s="27"/>
      <c r="O17" s="27"/>
      <c r="P17" s="27"/>
      <c r="Q17" s="27"/>
      <c r="R17" s="27"/>
      <c r="S17" s="27"/>
      <c r="T17" s="27"/>
      <c r="U17" s="27"/>
      <c r="V17" s="27"/>
      <c r="W17" s="27"/>
      <c r="X17" s="27"/>
      <c r="Y17" s="27"/>
      <c r="Z17" s="27"/>
      <c r="AA17" s="27"/>
      <c r="AB17" s="27"/>
    </row>
    <row r="18" spans="2:28" ht="84">
      <c r="B18" s="145"/>
      <c r="C18" s="74" t="s">
        <v>620</v>
      </c>
      <c r="D18" s="50" t="s">
        <v>621</v>
      </c>
      <c r="E18" s="51" t="s">
        <v>622</v>
      </c>
      <c r="F18" s="52" t="s">
        <v>572</v>
      </c>
      <c r="G18" s="53" t="s">
        <v>573</v>
      </c>
      <c r="H18" s="54" t="s">
        <v>574</v>
      </c>
      <c r="I18" s="100"/>
      <c r="J18" s="100"/>
      <c r="K18" s="100"/>
      <c r="L18" s="27"/>
      <c r="M18" s="27"/>
      <c r="N18" s="27"/>
      <c r="O18" s="27"/>
      <c r="P18" s="27"/>
      <c r="Q18" s="27"/>
      <c r="R18" s="27"/>
      <c r="S18" s="27"/>
      <c r="T18" s="27"/>
      <c r="U18" s="27"/>
      <c r="V18" s="27"/>
      <c r="W18" s="27"/>
      <c r="X18" s="27"/>
      <c r="Y18" s="27"/>
      <c r="Z18" s="27"/>
      <c r="AA18" s="27"/>
      <c r="AB18" s="27"/>
    </row>
    <row r="19" spans="2:28" ht="84">
      <c r="B19" s="145"/>
      <c r="C19" s="74" t="s">
        <v>623</v>
      </c>
      <c r="D19" s="50" t="s">
        <v>624</v>
      </c>
      <c r="E19" s="51" t="s">
        <v>625</v>
      </c>
      <c r="F19" s="52" t="s">
        <v>572</v>
      </c>
      <c r="G19" s="53" t="s">
        <v>573</v>
      </c>
      <c r="H19" s="54" t="s">
        <v>574</v>
      </c>
      <c r="I19" s="100"/>
      <c r="J19" s="100"/>
      <c r="K19" s="100"/>
      <c r="L19" s="27"/>
      <c r="M19" s="27"/>
      <c r="N19" s="27"/>
      <c r="O19" s="27"/>
      <c r="P19" s="27"/>
      <c r="Q19" s="27"/>
      <c r="R19" s="27"/>
      <c r="S19" s="27"/>
      <c r="T19" s="27"/>
      <c r="U19" s="27"/>
      <c r="V19" s="27"/>
      <c r="W19" s="27"/>
      <c r="X19" s="27"/>
      <c r="Y19" s="27"/>
      <c r="Z19" s="27"/>
      <c r="AA19" s="27"/>
      <c r="AB19" s="27"/>
    </row>
    <row r="20" spans="2:28" ht="126">
      <c r="B20" s="145"/>
      <c r="C20" s="74" t="s">
        <v>626</v>
      </c>
      <c r="D20" s="50" t="s">
        <v>627</v>
      </c>
      <c r="E20" s="51" t="s">
        <v>628</v>
      </c>
      <c r="F20" s="52" t="s">
        <v>572</v>
      </c>
      <c r="G20" s="53" t="s">
        <v>573</v>
      </c>
      <c r="H20" s="54" t="s">
        <v>574</v>
      </c>
      <c r="I20" s="100"/>
      <c r="J20" s="100"/>
      <c r="K20" s="100"/>
      <c r="L20" s="27"/>
      <c r="M20" s="27"/>
      <c r="N20" s="27"/>
      <c r="O20" s="27"/>
      <c r="P20" s="27"/>
      <c r="Q20" s="27"/>
      <c r="R20" s="27"/>
      <c r="S20" s="27"/>
      <c r="T20" s="27"/>
      <c r="U20" s="27"/>
      <c r="V20" s="27"/>
      <c r="W20" s="27"/>
      <c r="X20" s="27"/>
      <c r="Y20" s="27"/>
      <c r="Z20" s="27"/>
      <c r="AA20" s="27"/>
      <c r="AB20" s="27"/>
    </row>
    <row r="21" spans="2:28" ht="168">
      <c r="B21" s="145"/>
      <c r="C21" s="74" t="s">
        <v>629</v>
      </c>
      <c r="D21" s="50" t="s">
        <v>630</v>
      </c>
      <c r="E21" s="51" t="s">
        <v>631</v>
      </c>
      <c r="F21" s="52" t="s">
        <v>572</v>
      </c>
      <c r="G21" s="53" t="s">
        <v>573</v>
      </c>
      <c r="H21" s="54" t="s">
        <v>574</v>
      </c>
      <c r="I21" s="100"/>
      <c r="J21" s="100"/>
      <c r="K21" s="100"/>
      <c r="L21" s="27"/>
      <c r="M21" s="27"/>
      <c r="N21" s="27"/>
      <c r="O21" s="27"/>
      <c r="P21" s="27"/>
      <c r="Q21" s="27"/>
      <c r="R21" s="27"/>
      <c r="S21" s="27"/>
      <c r="T21" s="27"/>
      <c r="U21" s="27"/>
      <c r="V21" s="27"/>
      <c r="W21" s="27"/>
      <c r="X21" s="27"/>
      <c r="Y21" s="27"/>
      <c r="Z21" s="27"/>
      <c r="AA21" s="27"/>
      <c r="AB21" s="27"/>
    </row>
    <row r="22" spans="2:28" ht="13" customHeight="1">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row>
    <row r="23" spans="2:28" ht="13">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row>
    <row r="24" spans="2:28" ht="13">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row>
    <row r="25" spans="2:28" ht="13">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row>
    <row r="26" spans="2:28" ht="13">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row>
    <row r="27" spans="2:28" ht="13">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row>
    <row r="28" spans="2:28" ht="13">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row>
    <row r="29" spans="2:28" ht="13">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row>
    <row r="30" spans="2:28" ht="13">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row>
    <row r="31" spans="2:28" ht="13">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row>
    <row r="32" spans="2:28" ht="13">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row>
    <row r="33" spans="2:28" ht="13">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2:28" ht="13">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2:28" ht="13">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2:28" ht="13">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2:28" ht="13">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2:28" ht="13">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2:28" ht="13">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2:28" ht="13">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2:28" ht="13">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2:28" ht="13">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2:28" ht="13">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2:28" ht="13">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2:28" ht="13">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2:28" ht="13">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2:28" ht="13">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2:28" ht="13">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2:28" ht="13">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2:28" ht="13">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2:28" ht="13">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2:28" ht="13">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2:28" ht="13">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2:28" ht="13">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2:28" ht="13">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2:28" ht="13">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2:28" ht="13">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2:28" ht="13">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2:28" ht="13">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2:28" ht="13">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2:28" ht="13">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2:28" ht="13">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2:28" ht="13">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2:28" ht="13">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2:28" ht="13">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2:28" ht="13">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2:28" ht="13">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2:28" ht="13">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2:28" ht="13">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2:28" ht="13">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2:28" ht="13">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2:28" ht="13">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2:28" ht="13">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2:28" ht="13">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2:28" ht="13">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2:28" ht="13">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2:28" ht="13">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2:28" ht="13">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2:28" ht="13">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2:28" ht="13">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2:28" ht="13">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2:28" ht="13">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2:28" ht="13">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2:28" ht="13">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2:28" ht="13">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2:28" ht="13">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2:28" ht="13">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2:28" ht="13">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2:28" ht="13">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2:28" ht="13">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2:28" ht="13">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2:28" ht="13">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2:28" ht="13">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2:28" ht="13">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2:28" ht="13">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2:28" ht="13">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2:28" ht="13">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2:28" ht="13">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2:28" ht="13">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2:28" ht="13">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2:28" ht="13">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2:28" ht="13">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2:28" ht="13">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2:28" ht="13">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2:28" ht="13">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2:28" ht="13">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2:28" ht="13">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2:28" ht="13">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2:28" ht="13">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2:28" ht="13">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2:28" ht="13">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2:28" ht="13">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2:28" ht="13">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2:28" ht="13">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2:28" ht="13">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2:28" ht="13">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2:28" ht="13">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2:28" ht="13">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2:28" ht="13">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2:28" ht="13">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2:28" ht="13">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2:28" ht="13">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2:28" ht="13">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2:28" ht="13">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2:28" ht="13">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2:28" ht="13">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2:28" ht="13">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2:28" ht="13">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2:28" ht="13">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2:28" ht="13">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2:28" ht="13">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2:28" ht="13">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2:28" ht="13">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2:28" ht="13">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2:28" ht="13">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2:28" ht="13">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2:28" ht="13">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2:28" ht="13">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2:28" ht="13">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2:28" ht="13">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2:28" ht="13">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2:28" ht="13">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2:28" ht="13">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2:28" ht="13">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2:28" ht="13">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2:28" ht="13">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2:28" ht="13">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2:28" ht="13">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2:28" ht="13">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2:28" ht="13">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2:28" ht="13">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2:28" ht="13">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2:28" ht="13">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2:28" ht="13">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2:28" ht="13">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2:28" ht="13">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2:28" ht="13">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2:28" ht="13">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2:28" ht="13">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2:28" ht="13">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2:28" ht="13">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2:28" ht="13">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2:28" ht="13">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2:28" ht="13">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2:28" ht="13">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2:28" ht="13">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2:28" ht="13">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2:28" ht="13">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2:28" ht="13">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2:28" ht="13">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2:28" ht="13">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2:28" ht="13">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2:28" ht="13">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2:28" ht="13">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2:28" ht="13">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2:28" ht="13">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2:28" ht="13">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2:28" ht="13">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2:28" ht="13">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2:28" ht="13">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2:28" ht="13">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2:28" ht="13">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2:28" ht="13">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2:28" ht="13">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2:28" ht="13">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2:28" ht="13">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2:28" ht="13">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2:28" ht="13">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2:28" ht="13">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2:28" ht="13">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2:28" ht="13">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2:28" ht="13">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2:28" ht="13">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2:28" ht="13">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2:28" ht="13">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2:28" ht="13">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2:28" ht="13">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2:28" ht="13">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2:28" ht="13">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2:28" ht="13">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2:28" ht="13">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2:28" ht="13">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2:28" ht="13">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2:28" ht="13">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2:28" ht="13">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2:28" ht="13">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2:28" ht="13">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2:28" ht="13">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2:28" ht="13">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2:28" ht="13">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row>
    <row r="211" spans="2:28" ht="13">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row>
    <row r="212" spans="2:28" ht="13">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row>
    <row r="213" spans="2:28" ht="13">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row>
    <row r="214" spans="2:28" ht="13">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row>
    <row r="215" spans="2:28" ht="13">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row>
    <row r="216" spans="2:28" ht="13">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row>
    <row r="217" spans="2:28" ht="13">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row>
    <row r="218" spans="2:28" ht="13">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row>
    <row r="219" spans="2:28" ht="13">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row>
    <row r="220" spans="2:28" ht="13">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row>
    <row r="221" spans="2:28" ht="13">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row>
    <row r="222" spans="2:28" ht="13">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row>
    <row r="223" spans="2:28" ht="13">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row>
    <row r="224" spans="2:28" ht="13">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row>
    <row r="225" spans="2:28" ht="13">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row>
    <row r="226" spans="2:28" ht="13">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row>
    <row r="227" spans="2:28" ht="13">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row>
    <row r="228" spans="2:28" ht="13">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row>
    <row r="229" spans="2:28" ht="13">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row>
    <row r="230" spans="2:28" ht="13">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row>
    <row r="231" spans="2:28" ht="13">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row>
    <row r="232" spans="2:28" ht="13">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row>
    <row r="233" spans="2:28" ht="13">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row>
    <row r="234" spans="2:28" ht="13">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row>
    <row r="235" spans="2:28" ht="13">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row>
    <row r="236" spans="2:28" ht="13">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row>
    <row r="237" spans="2:28" ht="13">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row>
    <row r="238" spans="2:28" ht="13">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row>
    <row r="239" spans="2:28" ht="13">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row>
    <row r="240" spans="2:28" ht="13">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row>
    <row r="241" spans="2:28" ht="13">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row>
    <row r="242" spans="2:28" ht="13">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row>
    <row r="243" spans="2:28" ht="13">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row>
    <row r="244" spans="2:28" ht="13">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row>
    <row r="245" spans="2:28" ht="13">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row>
    <row r="246" spans="2:28" ht="13">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row>
    <row r="247" spans="2:28" ht="13">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row>
    <row r="248" spans="2:28" ht="13">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row>
    <row r="249" spans="2:28" ht="13">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row>
    <row r="250" spans="2:28" ht="13">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row>
    <row r="251" spans="2:28" ht="13">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row>
    <row r="252" spans="2:28" ht="13">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row>
    <row r="253" spans="2:28" ht="13">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row>
    <row r="254" spans="2:28" ht="13">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row>
    <row r="255" spans="2:28" ht="13">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row>
    <row r="256" spans="2:28" ht="13">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row>
    <row r="257" spans="2:28" ht="13">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row>
    <row r="258" spans="2:28" ht="13">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row>
    <row r="259" spans="2:28" ht="13">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row>
    <row r="260" spans="2:28" ht="13">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row>
    <row r="261" spans="2:28" ht="13">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row>
    <row r="262" spans="2:28" ht="13">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row>
    <row r="263" spans="2:28" ht="13">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row>
    <row r="264" spans="2:28" ht="13">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row>
    <row r="265" spans="2:28" ht="13">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row>
    <row r="266" spans="2:28" ht="13">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row>
    <row r="267" spans="2:28" ht="13">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row>
    <row r="268" spans="2:28" ht="13">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row>
    <row r="269" spans="2:28" ht="13">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row>
    <row r="270" spans="2:28" ht="13">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row>
    <row r="271" spans="2:28" ht="13">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row>
    <row r="272" spans="2:28" ht="13">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row>
    <row r="273" spans="2:28" ht="13">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row>
    <row r="274" spans="2:28" ht="13">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row>
    <row r="275" spans="2:28" ht="13">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row>
    <row r="276" spans="2:28" ht="13">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row>
    <row r="277" spans="2:28" ht="13">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row>
    <row r="278" spans="2:28" ht="13">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row>
    <row r="279" spans="2:28" ht="13">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row>
    <row r="280" spans="2:28" ht="13">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row>
    <row r="281" spans="2:28" ht="13">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row>
    <row r="282" spans="2:28" ht="13">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row>
    <row r="283" spans="2:28" ht="13">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row>
    <row r="284" spans="2:28" ht="13">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row>
    <row r="285" spans="2:28" ht="13">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row>
    <row r="286" spans="2:28" ht="1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row>
    <row r="287" spans="2:28" ht="13">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row>
    <row r="288" spans="2:28" ht="1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row>
    <row r="289" spans="2:28" ht="13">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row>
    <row r="290" spans="2:28" ht="13">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row>
    <row r="291" spans="2:28" ht="13">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row>
    <row r="292" spans="2:28" ht="13">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row>
    <row r="293" spans="2:28" ht="13">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row>
    <row r="294" spans="2:28" ht="13">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row>
    <row r="295" spans="2:28" ht="13">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row>
    <row r="296" spans="2:28" ht="13">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row>
    <row r="297" spans="2:28" ht="13">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row>
    <row r="298" spans="2:28" ht="13">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row>
    <row r="299" spans="2:28" ht="13">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row>
    <row r="300" spans="2:28" ht="13">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row>
    <row r="301" spans="2:28" ht="13">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row>
    <row r="302" spans="2:28" ht="13">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row>
    <row r="303" spans="2:28" ht="13">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row>
    <row r="304" spans="2:28" ht="13">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row>
    <row r="305" spans="2:28" ht="13">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row>
    <row r="306" spans="2:28" ht="13">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row>
    <row r="307" spans="2:28" ht="13">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row>
    <row r="308" spans="2:28" ht="13">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row>
    <row r="309" spans="2:28" ht="13">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row>
    <row r="310" spans="2:28" ht="13">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row>
    <row r="311" spans="2:28" ht="13">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row>
    <row r="312" spans="2:28" ht="13">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row>
    <row r="313" spans="2:28" ht="13">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row>
    <row r="314" spans="2:28" ht="13">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row>
    <row r="315" spans="2:28" ht="13">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row>
    <row r="316" spans="2:28" ht="13">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row>
    <row r="317" spans="2:28" ht="13">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row>
    <row r="318" spans="2:28" ht="13">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row>
    <row r="319" spans="2:28" ht="13">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row>
    <row r="320" spans="2:28" ht="13">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row>
    <row r="321" spans="2:28" ht="13">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row>
    <row r="322" spans="2:28" ht="13">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row>
    <row r="323" spans="2:28" ht="13">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row>
    <row r="324" spans="2:28" ht="13">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row>
    <row r="325" spans="2:28" ht="13">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row>
    <row r="326" spans="2:28" ht="13">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row>
    <row r="327" spans="2:28" ht="13">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row>
    <row r="328" spans="2:28" ht="13">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row>
    <row r="329" spans="2:28" ht="13">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row>
    <row r="330" spans="2:28" ht="13">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row>
    <row r="331" spans="2:28" ht="13">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row>
    <row r="332" spans="2:28" ht="13">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row>
    <row r="333" spans="2:28" ht="13">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row>
    <row r="334" spans="2:28" ht="13">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row>
    <row r="335" spans="2:28" ht="13">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row>
    <row r="336" spans="2:28" ht="13">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row>
    <row r="337" spans="2:28" ht="13">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row>
    <row r="338" spans="2:28" ht="13">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row>
    <row r="339" spans="2:28" ht="13">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row>
    <row r="340" spans="2:28" ht="13">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row>
    <row r="341" spans="2:28" ht="13">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row>
    <row r="342" spans="2:28" ht="13">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row>
    <row r="343" spans="2:28" ht="13">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row>
    <row r="344" spans="2:28" ht="13">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row>
    <row r="345" spans="2:28" ht="13">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row>
    <row r="346" spans="2:28" ht="13">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row>
    <row r="347" spans="2:28" ht="13">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row>
    <row r="348" spans="2:28" ht="13">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row>
    <row r="349" spans="2:28" ht="13">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row>
    <row r="350" spans="2:28" ht="13">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row>
    <row r="351" spans="2:28" ht="13">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row>
    <row r="352" spans="2:28" ht="13">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row>
    <row r="353" spans="2:28" ht="13">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row>
    <row r="354" spans="2:28" ht="13">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row>
    <row r="355" spans="2:28" ht="13">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row>
    <row r="356" spans="2:28" ht="13">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row>
    <row r="357" spans="2:28" ht="13">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row>
    <row r="358" spans="2:28" ht="13">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row>
    <row r="359" spans="2:28" ht="13">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row>
    <row r="360" spans="2:28" ht="13">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row>
    <row r="361" spans="2:28" ht="13">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row>
    <row r="362" spans="2:28" ht="13">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row>
    <row r="363" spans="2:28" ht="13">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row>
    <row r="364" spans="2:28" ht="13">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row>
    <row r="365" spans="2:28" ht="13">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row>
    <row r="366" spans="2:28" ht="13">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row>
    <row r="367" spans="2:28" ht="13">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row>
    <row r="368" spans="2:28" ht="13">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row>
    <row r="369" spans="2:28" ht="13">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row>
    <row r="370" spans="2:28" ht="13">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row>
    <row r="371" spans="2:28" ht="13">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row>
    <row r="372" spans="2:28" ht="13">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row>
    <row r="373" spans="2:28" ht="13">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row>
    <row r="374" spans="2:28" ht="13">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row>
    <row r="375" spans="2:28" ht="13">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row>
    <row r="376" spans="2:28" ht="13">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row>
    <row r="377" spans="2:28" ht="13">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row>
    <row r="378" spans="2:28" ht="13">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row>
    <row r="379" spans="2:28" ht="13">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row>
    <row r="380" spans="2:28" ht="13">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row>
    <row r="381" spans="2:28" ht="13">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row>
    <row r="382" spans="2:28" ht="13">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row>
    <row r="383" spans="2:28" ht="13">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row>
    <row r="384" spans="2:28" ht="13">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row>
    <row r="385" spans="2:28" ht="13">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row>
    <row r="386" spans="2:28" ht="13">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row>
    <row r="387" spans="2:28" ht="13">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row>
    <row r="388" spans="2:28" ht="13">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row>
    <row r="389" spans="2:28" ht="13">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row>
    <row r="390" spans="2:28" ht="13">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row>
    <row r="391" spans="2:28" ht="13">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row>
    <row r="392" spans="2:28" ht="13">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row>
    <row r="393" spans="2:28" ht="13">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row>
    <row r="394" spans="2:28" ht="13">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row>
    <row r="395" spans="2:28" ht="13">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row>
    <row r="396" spans="2:28" ht="13">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row>
    <row r="397" spans="2:28" ht="13">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row>
    <row r="398" spans="2:28" ht="13">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row>
    <row r="399" spans="2:28" ht="13">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row>
    <row r="400" spans="2:28" ht="13">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row>
    <row r="401" spans="2:28" ht="13">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row>
    <row r="402" spans="2:28" ht="13">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row>
    <row r="403" spans="2:28" ht="13">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row>
    <row r="404" spans="2:28" ht="13">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row>
    <row r="405" spans="2:28" ht="13">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row>
    <row r="406" spans="2:28" ht="13">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row>
    <row r="407" spans="2:28" ht="13">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row>
    <row r="408" spans="2:28" ht="13">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row>
    <row r="409" spans="2:28" ht="13">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row>
    <row r="410" spans="2:28" ht="13">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row>
    <row r="411" spans="2:28" ht="13">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row>
    <row r="412" spans="2:28" ht="13">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row>
    <row r="413" spans="2:28" ht="13">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row>
    <row r="414" spans="2:28" ht="13">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row>
    <row r="415" spans="2:28" ht="13">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row>
    <row r="416" spans="2:28" ht="13">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row>
    <row r="417" spans="2:28" ht="13">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row>
    <row r="418" spans="2:28" ht="13">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row>
    <row r="419" spans="2:28" ht="13">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row>
    <row r="420" spans="2:28" ht="13">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row>
    <row r="421" spans="2:28" ht="13">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row>
    <row r="422" spans="2:28" ht="13">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row>
    <row r="423" spans="2:28" ht="13">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row>
    <row r="424" spans="2:28" ht="13">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row>
    <row r="425" spans="2:28" ht="13">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row>
    <row r="426" spans="2:28" ht="13">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row>
    <row r="427" spans="2:28" ht="13">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row>
    <row r="428" spans="2:28" ht="13">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row>
    <row r="429" spans="2:28" ht="13">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row>
    <row r="430" spans="2:28" ht="13">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row>
    <row r="431" spans="2:28" ht="13">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row>
    <row r="432" spans="2:28" ht="13">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row>
    <row r="433" spans="2:28" ht="13">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row>
    <row r="434" spans="2:28" ht="13">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row>
    <row r="435" spans="2:28" ht="13">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row>
    <row r="436" spans="2:28" ht="13">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row>
    <row r="437" spans="2:28" ht="13">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row>
    <row r="438" spans="2:28" ht="13">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row>
    <row r="439" spans="2:28" ht="13">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row>
    <row r="440" spans="2:28" ht="13">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row>
    <row r="441" spans="2:28" ht="13">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row>
    <row r="442" spans="2:28" ht="13">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row>
    <row r="443" spans="2:28" ht="13">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row>
    <row r="444" spans="2:28" ht="13">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row>
    <row r="445" spans="2:28" ht="13">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row>
    <row r="446" spans="2:28" ht="13">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row>
    <row r="447" spans="2:28" ht="13">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row>
    <row r="448" spans="2:28" ht="13">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row>
    <row r="449" spans="2:28" ht="13">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row>
    <row r="450" spans="2:28" ht="13">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row>
    <row r="451" spans="2:28" ht="13">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row>
    <row r="452" spans="2:28" ht="13">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row>
    <row r="453" spans="2:28" ht="13">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row>
    <row r="454" spans="2:28" ht="13">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row>
    <row r="455" spans="2:28" ht="13">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row>
    <row r="456" spans="2:28" ht="13">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row>
    <row r="457" spans="2:28" ht="13">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row>
    <row r="458" spans="2:28" ht="13">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row>
    <row r="459" spans="2:28" ht="13">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row>
    <row r="460" spans="2:28" ht="13">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row>
    <row r="461" spans="2:28" ht="13">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row>
    <row r="462" spans="2:28" ht="13">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row>
    <row r="463" spans="2:28" ht="13">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row>
    <row r="464" spans="2:28" ht="13">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row>
    <row r="465" spans="2:28" ht="13">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row>
    <row r="466" spans="2:28" ht="13">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row>
    <row r="467" spans="2:28" ht="13">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row>
    <row r="468" spans="2:28" ht="13">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row>
    <row r="469" spans="2:28" ht="13">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row>
    <row r="470" spans="2:28" ht="13">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row>
    <row r="471" spans="2:28" ht="13">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row>
    <row r="472" spans="2:28" ht="13">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row>
    <row r="473" spans="2:28" ht="13">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row>
    <row r="474" spans="2:28" ht="13">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row>
    <row r="475" spans="2:28" ht="13">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row>
    <row r="476" spans="2:28" ht="13">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row>
    <row r="477" spans="2:28" ht="13">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row>
    <row r="478" spans="2:28" ht="13">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row>
    <row r="479" spans="2:28" ht="13">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row>
    <row r="480" spans="2:28" ht="13">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row>
    <row r="481" spans="2:28" ht="13">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row>
    <row r="482" spans="2:28" ht="13">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row>
    <row r="483" spans="2:28" ht="13">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row>
    <row r="484" spans="2:28" ht="13">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row>
    <row r="485" spans="2:28" ht="13">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row>
    <row r="486" spans="2:28" ht="13">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row>
    <row r="487" spans="2:28" ht="13">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row>
    <row r="488" spans="2:28" ht="13">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row>
    <row r="489" spans="2:28" ht="13">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row>
    <row r="490" spans="2:28" ht="13">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row>
    <row r="491" spans="2:28" ht="13">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row>
    <row r="492" spans="2:28" ht="13">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row>
    <row r="493" spans="2:28" ht="13">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row>
    <row r="494" spans="2:28" ht="13">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row>
    <row r="495" spans="2:28" ht="13">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row>
    <row r="496" spans="2:28" ht="13">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row>
    <row r="497" spans="2:28" ht="13">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row>
    <row r="498" spans="2:28" ht="13">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row>
    <row r="499" spans="2:28" ht="13">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row>
    <row r="500" spans="2:28" ht="13">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row>
    <row r="501" spans="2:28" ht="13">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row>
    <row r="502" spans="2:28" ht="13">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row>
    <row r="503" spans="2:28" ht="13">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row>
    <row r="504" spans="2:28" ht="13">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row>
    <row r="505" spans="2:28" ht="13">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row>
    <row r="506" spans="2:28" ht="13">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row>
    <row r="507" spans="2:28" ht="13">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row>
    <row r="508" spans="2:28" ht="13">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row>
    <row r="509" spans="2:28" ht="13">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row>
    <row r="510" spans="2:28" ht="13">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row>
    <row r="511" spans="2:28" ht="13">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row>
    <row r="512" spans="2:28" ht="13">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row>
    <row r="513" spans="2:28" ht="13">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row>
    <row r="514" spans="2:28" ht="13">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row>
    <row r="515" spans="2:28" ht="13">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row>
    <row r="516" spans="2:28" ht="13">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row>
    <row r="517" spans="2:28" ht="13">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row>
    <row r="518" spans="2:28" ht="13">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row>
    <row r="519" spans="2:28" ht="13">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row>
    <row r="520" spans="2:28" ht="13">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row>
    <row r="521" spans="2:28" ht="13">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row>
    <row r="522" spans="2:28" ht="13">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row>
    <row r="523" spans="2:28" ht="13">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row>
    <row r="524" spans="2:28" ht="13">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row>
    <row r="525" spans="2:28" ht="13">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row>
    <row r="526" spans="2:28" ht="13">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row>
    <row r="527" spans="2:28" ht="13">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row>
    <row r="528" spans="2:28" ht="13">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row>
    <row r="529" spans="2:28" ht="13">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row>
    <row r="530" spans="2:28" ht="13">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row>
    <row r="531" spans="2:28" ht="13">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row>
    <row r="532" spans="2:28" ht="13">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row>
    <row r="533" spans="2:28" ht="13">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row>
    <row r="534" spans="2:28" ht="13">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row>
    <row r="535" spans="2:28" ht="13">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row>
    <row r="536" spans="2:28" ht="13">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row>
    <row r="537" spans="2:28" ht="13">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row>
    <row r="538" spans="2:28" ht="13">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row>
    <row r="539" spans="2:28" ht="13">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row>
    <row r="540" spans="2:28" ht="13">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row>
    <row r="541" spans="2:28" ht="13">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row>
    <row r="542" spans="2:28" ht="13">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row>
    <row r="543" spans="2:28" ht="13">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row>
    <row r="544" spans="2:28" ht="13">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row>
    <row r="545" spans="2:28" ht="13">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row>
    <row r="546" spans="2:28" ht="13">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row>
    <row r="547" spans="2:28" ht="13">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row>
    <row r="548" spans="2:28" ht="13">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row>
    <row r="549" spans="2:28" ht="13">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row>
    <row r="550" spans="2:28" ht="13">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row>
    <row r="551" spans="2:28" ht="13">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row>
    <row r="552" spans="2:28" ht="13">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row>
    <row r="553" spans="2:28" ht="13">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row>
    <row r="554" spans="2:28" ht="13">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row>
    <row r="555" spans="2:28" ht="13">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row>
    <row r="556" spans="2:28" ht="13">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row>
    <row r="557" spans="2:28" ht="13">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row>
    <row r="558" spans="2:28" ht="13">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row>
    <row r="559" spans="2:28" ht="13">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row>
    <row r="560" spans="2:28" ht="13">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row>
    <row r="561" spans="2:28" ht="13">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row>
    <row r="562" spans="2:28" ht="13">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row>
    <row r="563" spans="2:28" ht="13">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row>
    <row r="564" spans="2:28" ht="13">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row>
    <row r="565" spans="2:28" ht="13">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row>
    <row r="566" spans="2:28" ht="13">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row>
    <row r="567" spans="2:28" ht="13">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row>
    <row r="568" spans="2:28" ht="13">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row>
    <row r="569" spans="2:28" ht="13">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row>
    <row r="570" spans="2:28" ht="13">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row>
    <row r="571" spans="2:28" ht="13">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row>
    <row r="572" spans="2:28" ht="13">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row>
    <row r="573" spans="2:28" ht="13">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row>
    <row r="574" spans="2:28" ht="13">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row>
    <row r="575" spans="2:28" ht="13">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row>
    <row r="576" spans="2:28" ht="13">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row>
    <row r="577" spans="2:28" ht="13">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row>
    <row r="578" spans="2:28" ht="13">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row>
    <row r="579" spans="2:28" ht="13">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row>
    <row r="580" spans="2:28" ht="13">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row>
    <row r="581" spans="2:28" ht="13">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row>
    <row r="582" spans="2:28" ht="13">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row>
    <row r="583" spans="2:28" ht="13">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row>
    <row r="584" spans="2:28" ht="13">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row>
    <row r="585" spans="2:28" ht="13">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row>
    <row r="586" spans="2:28" ht="13">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row>
    <row r="587" spans="2:28" ht="13">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row>
    <row r="588" spans="2:28" ht="13">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row>
    <row r="589" spans="2:28" ht="13">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row>
    <row r="590" spans="2:28" ht="13">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row>
    <row r="591" spans="2:28" ht="13">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row>
    <row r="592" spans="2:28" ht="13">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row>
    <row r="593" spans="2:28" ht="13">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row>
    <row r="594" spans="2:28" ht="13">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row>
    <row r="595" spans="2:28" ht="13">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row>
    <row r="596" spans="2:28" ht="13">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row>
    <row r="597" spans="2:28" ht="13">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row>
    <row r="598" spans="2:28" ht="13">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row>
    <row r="599" spans="2:28" ht="13">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row>
    <row r="600" spans="2:28" ht="13">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row>
    <row r="601" spans="2:28" ht="13">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row>
    <row r="602" spans="2:28" ht="13">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row>
    <row r="603" spans="2:28" ht="13">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row>
    <row r="604" spans="2:28" ht="13">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row>
    <row r="605" spans="2:28" ht="13">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row>
    <row r="606" spans="2:28" ht="13">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row>
    <row r="607" spans="2:28" ht="13">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row>
    <row r="608" spans="2:28" ht="13">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row>
    <row r="609" spans="2:28" ht="13">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row>
    <row r="610" spans="2:28" ht="13">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row>
    <row r="611" spans="2:28" ht="13">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row>
    <row r="612" spans="2:28" ht="13">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row>
    <row r="613" spans="2:28" ht="13">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row>
    <row r="614" spans="2:28" ht="13">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row>
    <row r="615" spans="2:28" ht="13">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row>
    <row r="616" spans="2:28" ht="13">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row>
    <row r="617" spans="2:28" ht="13">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row>
    <row r="618" spans="2:28" ht="13">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row>
    <row r="619" spans="2:28" ht="13">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row>
    <row r="620" spans="2:28" ht="13">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row>
    <row r="621" spans="2:28" ht="13">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row>
    <row r="622" spans="2:28" ht="13">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row>
    <row r="623" spans="2:28" ht="13">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row>
    <row r="624" spans="2:28" ht="13">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row>
    <row r="625" spans="2:28" ht="13">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row>
    <row r="626" spans="2:28" ht="13">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row>
    <row r="627" spans="2:28" ht="13">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row>
    <row r="628" spans="2:28" ht="13">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row>
    <row r="629" spans="2:28" ht="13">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row>
    <row r="630" spans="2:28" ht="13">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row>
    <row r="631" spans="2:28" ht="13">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row>
    <row r="632" spans="2:28" ht="13">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row>
    <row r="633" spans="2:28" ht="13">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row>
    <row r="634" spans="2:28" ht="13">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row>
    <row r="635" spans="2:28" ht="13">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row>
    <row r="636" spans="2:28" ht="13">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row>
    <row r="637" spans="2:28" ht="13">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row>
    <row r="638" spans="2:28" ht="13">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row>
    <row r="639" spans="2:28" ht="13">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row>
    <row r="640" spans="2:28" ht="13">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row>
    <row r="641" spans="2:28" ht="13">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row>
    <row r="642" spans="2:28" ht="13">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row>
    <row r="643" spans="2:28" ht="13">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row>
    <row r="644" spans="2:28" ht="13">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row>
    <row r="645" spans="2:28" ht="13">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row>
    <row r="646" spans="2:28" ht="13">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row>
    <row r="647" spans="2:28" ht="13">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row>
    <row r="648" spans="2:28" ht="13">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row>
    <row r="649" spans="2:28" ht="13">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row>
    <row r="650" spans="2:28" ht="13">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row>
    <row r="651" spans="2:28" ht="13">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row>
    <row r="652" spans="2:28" ht="13">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row>
    <row r="653" spans="2:28" ht="13">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row>
    <row r="654" spans="2:28" ht="13">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row>
    <row r="655" spans="2:28" ht="13">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row>
    <row r="656" spans="2:28" ht="13">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row>
    <row r="657" spans="2:28" ht="13">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row>
    <row r="658" spans="2:28" ht="13">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row>
    <row r="659" spans="2:28" ht="13">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row>
    <row r="660" spans="2:28" ht="13">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row>
    <row r="661" spans="2:28" ht="13">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row>
    <row r="662" spans="2:28" ht="13">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row>
    <row r="663" spans="2:28" ht="13">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row>
    <row r="664" spans="2:28" ht="13">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row>
    <row r="665" spans="2:28" ht="13">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row>
    <row r="666" spans="2:28" ht="13">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row>
    <row r="667" spans="2:28" ht="13">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row>
    <row r="668" spans="2:28" ht="13">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row>
    <row r="669" spans="2:28" ht="13">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row>
    <row r="670" spans="2:28" ht="13">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row>
    <row r="671" spans="2:28" ht="13">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row>
    <row r="672" spans="2:28" ht="13">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row>
    <row r="673" spans="2:28" ht="13">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row>
    <row r="674" spans="2:28" ht="13">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row>
    <row r="675" spans="2:28" ht="13">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row>
    <row r="676" spans="2:28" ht="13">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row>
    <row r="677" spans="2:28" ht="13">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row>
    <row r="678" spans="2:28" ht="13">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row>
    <row r="679" spans="2:28" ht="13">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row>
    <row r="680" spans="2:28" ht="13">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row>
    <row r="681" spans="2:28" ht="13">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row>
    <row r="682" spans="2:28" ht="13">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row>
    <row r="683" spans="2:28" ht="13">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row>
    <row r="684" spans="2:28" ht="13">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row>
    <row r="685" spans="2:28" ht="13">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row>
    <row r="686" spans="2:28" ht="13">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row>
    <row r="687" spans="2:28" ht="13">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row>
    <row r="688" spans="2:28" ht="13">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row>
    <row r="689" spans="2:28" ht="13">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row>
    <row r="690" spans="2:28" ht="13">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row>
    <row r="691" spans="2:28" ht="13">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row>
    <row r="692" spans="2:28" ht="13">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row>
    <row r="693" spans="2:28" ht="13">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row>
    <row r="694" spans="2:28" ht="13">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row>
    <row r="695" spans="2:28" ht="13">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row>
    <row r="696" spans="2:28" ht="13">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row>
    <row r="697" spans="2:28" ht="13">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row>
    <row r="698" spans="2:28" ht="13">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row>
    <row r="699" spans="2:28" ht="13">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row>
    <row r="700" spans="2:28" ht="13">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row>
    <row r="701" spans="2:28" ht="13">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row>
    <row r="702" spans="2:28" ht="13">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row>
    <row r="703" spans="2:28" ht="13">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row>
    <row r="704" spans="2:28" ht="13">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row>
    <row r="705" spans="2:28" ht="13">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row>
    <row r="706" spans="2:28" ht="13">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row>
    <row r="707" spans="2:28" ht="13">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row>
    <row r="708" spans="2:28" ht="13">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row>
    <row r="709" spans="2:28" ht="13">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row>
    <row r="710" spans="2:28" ht="13">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row>
    <row r="711" spans="2:28" ht="13">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row>
    <row r="712" spans="2:28" ht="13">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row>
    <row r="713" spans="2:28" ht="13">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row>
    <row r="714" spans="2:28" ht="13">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row>
    <row r="715" spans="2:28" ht="13">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row>
    <row r="716" spans="2:28" ht="13">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row>
    <row r="717" spans="2:28" ht="13">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row>
    <row r="718" spans="2:28" ht="13">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row>
    <row r="719" spans="2:28" ht="13">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row>
    <row r="720" spans="2:28" ht="13">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row>
    <row r="721" spans="2:28" ht="13">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row>
    <row r="722" spans="2:28" ht="13">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row>
    <row r="723" spans="2:28" ht="13">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row>
    <row r="724" spans="2:28" ht="13">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row>
    <row r="725" spans="2:28" ht="13">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row>
    <row r="726" spans="2:28" ht="13">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row>
    <row r="727" spans="2:28" ht="13">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row>
    <row r="728" spans="2:28" ht="13">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row>
    <row r="729" spans="2:28" ht="13">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row>
    <row r="730" spans="2:28" ht="13">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row>
    <row r="731" spans="2:28" ht="13">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row>
    <row r="732" spans="2:28" ht="13">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row>
    <row r="733" spans="2:28" ht="13">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row>
    <row r="734" spans="2:28" ht="13">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row>
    <row r="735" spans="2:28" ht="13">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row>
    <row r="736" spans="2:28" ht="13">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row>
    <row r="737" spans="2:28" ht="13">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row>
    <row r="738" spans="2:28" ht="13">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row>
    <row r="739" spans="2:28" ht="13">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row>
    <row r="740" spans="2:28" ht="13">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row>
    <row r="741" spans="2:28" ht="13">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row>
    <row r="742" spans="2:28" ht="13">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row>
    <row r="743" spans="2:28" ht="13">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row>
    <row r="744" spans="2:28" ht="13">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row>
    <row r="745" spans="2:28" ht="13">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row>
    <row r="746" spans="2:28" ht="13">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row>
    <row r="747" spans="2:28" ht="13">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row>
    <row r="748" spans="2:28" ht="13">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row>
    <row r="749" spans="2:28" ht="13">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row>
    <row r="750" spans="2:28" ht="13">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row>
    <row r="751" spans="2:28" ht="13">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row>
    <row r="752" spans="2:28" ht="13">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row>
    <row r="753" spans="2:28" ht="13">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row>
    <row r="754" spans="2:28" ht="13">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row>
    <row r="755" spans="2:28" ht="13">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row>
    <row r="756" spans="2:28" ht="13">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row>
    <row r="757" spans="2:28" ht="13">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row>
    <row r="758" spans="2:28" ht="13">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row>
    <row r="759" spans="2:28" ht="13">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row>
    <row r="760" spans="2:28" ht="13">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row>
    <row r="761" spans="2:28" ht="13">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row>
    <row r="762" spans="2:28" ht="13">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row>
    <row r="763" spans="2:28" ht="13">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row>
    <row r="764" spans="2:28" ht="13">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row>
    <row r="765" spans="2:28" ht="13">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row>
    <row r="766" spans="2:28" ht="13">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row>
    <row r="767" spans="2:28" ht="13">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row>
    <row r="768" spans="2:28" ht="13">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row>
    <row r="769" spans="2:28" ht="13">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row>
    <row r="770" spans="2:28" ht="13">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row>
    <row r="771" spans="2:28" ht="13">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row>
    <row r="772" spans="2:28" ht="13">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row>
    <row r="773" spans="2:28" ht="13">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row>
    <row r="774" spans="2:28" ht="13">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row>
    <row r="775" spans="2:28" ht="13">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row>
    <row r="776" spans="2:28" ht="13">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row>
    <row r="777" spans="2:28" ht="13">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row>
    <row r="778" spans="2:28" ht="13">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row>
    <row r="779" spans="2:28" ht="13">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row>
    <row r="780" spans="2:28" ht="13">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row>
    <row r="781" spans="2:28" ht="13">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row>
    <row r="782" spans="2:28" ht="13">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row>
    <row r="783" spans="2:28" ht="13">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row>
    <row r="784" spans="2:28" ht="13">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row>
    <row r="785" spans="2:28" ht="13">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row>
    <row r="786" spans="2:28" ht="13">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row>
    <row r="787" spans="2:28" ht="13">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row>
    <row r="788" spans="2:28" ht="13">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row>
    <row r="789" spans="2:28" ht="13">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row>
    <row r="790" spans="2:28" ht="13">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row>
    <row r="791" spans="2:28" ht="13">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row>
    <row r="792" spans="2:28" ht="13">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row>
    <row r="793" spans="2:28" ht="13">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row>
    <row r="794" spans="2:28" ht="13">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row>
    <row r="795" spans="2:28" ht="13">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row>
    <row r="796" spans="2:28" ht="13">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row>
    <row r="797" spans="2:28" ht="13">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row>
    <row r="798" spans="2:28" ht="13">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row>
    <row r="799" spans="2:28" ht="13">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row>
    <row r="800" spans="2:28" ht="13">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row>
    <row r="801" spans="2:28" ht="13">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row>
    <row r="802" spans="2:28" ht="13">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row>
    <row r="803" spans="2:28" ht="13">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row>
    <row r="804" spans="2:28" ht="13">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row>
    <row r="805" spans="2:28" ht="13">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row>
    <row r="806" spans="2:28" ht="13">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row>
    <row r="807" spans="2:28" ht="13">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row>
    <row r="808" spans="2:28" ht="13">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row>
    <row r="809" spans="2:28" ht="13">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row>
    <row r="810" spans="2:28" ht="13">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row>
    <row r="811" spans="2:28" ht="13">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row>
    <row r="812" spans="2:28" ht="13">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row>
    <row r="813" spans="2:28" ht="13">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row>
    <row r="814" spans="2:28" ht="13">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row>
    <row r="815" spans="2:28" ht="13">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row>
    <row r="816" spans="2:28" ht="13">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row>
    <row r="817" spans="2:28" ht="13">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row>
    <row r="818" spans="2:28" ht="13">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row>
    <row r="819" spans="2:28" ht="13">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row>
    <row r="820" spans="2:28" ht="13">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row>
    <row r="821" spans="2:28" ht="13">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row>
    <row r="822" spans="2:28" ht="13">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row>
    <row r="823" spans="2:28" ht="13">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row>
    <row r="824" spans="2:28" ht="13">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row>
    <row r="825" spans="2:28" ht="13">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row>
    <row r="826" spans="2:28" ht="13">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row>
    <row r="827" spans="2:28" ht="13">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row>
    <row r="828" spans="2:28" ht="13">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row>
    <row r="829" spans="2:28" ht="13">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row>
    <row r="830" spans="2:28" ht="13">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row>
    <row r="831" spans="2:28" ht="13">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row>
    <row r="832" spans="2:28" ht="13">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row>
    <row r="833" spans="2:28" ht="13">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row>
    <row r="834" spans="2:28" ht="13">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row>
    <row r="835" spans="2:28" ht="13">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row>
    <row r="836" spans="2:28" ht="13">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row>
    <row r="837" spans="2:28" ht="13">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row>
    <row r="838" spans="2:28" ht="13">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row>
    <row r="839" spans="2:28" ht="13">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row>
    <row r="840" spans="2:28" ht="13">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row>
    <row r="841" spans="2:28" ht="13">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row>
    <row r="842" spans="2:28" ht="13">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row>
    <row r="843" spans="2:28" ht="13">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row>
    <row r="844" spans="2:28" ht="13">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row>
    <row r="845" spans="2:28" ht="13">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row>
    <row r="846" spans="2:28" ht="13">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row>
    <row r="847" spans="2:28" ht="13">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row>
    <row r="848" spans="2:28" ht="13">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row>
    <row r="849" spans="2:28" ht="13">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row>
    <row r="850" spans="2:28" ht="13">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row>
    <row r="851" spans="2:28" ht="13">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row>
    <row r="852" spans="2:28" ht="13">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row>
    <row r="853" spans="2:28" ht="13">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row>
    <row r="854" spans="2:28" ht="13">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row>
    <row r="855" spans="2:28" ht="13">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row>
    <row r="856" spans="2:28" ht="13">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row>
    <row r="857" spans="2:28" ht="13">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row>
    <row r="858" spans="2:28" ht="13">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row>
    <row r="859" spans="2:28" ht="13">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row>
    <row r="860" spans="2:28" ht="13">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row>
    <row r="861" spans="2:28" ht="13">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row>
    <row r="862" spans="2:28" ht="13">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row>
    <row r="863" spans="2:28" ht="13">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row>
    <row r="864" spans="2:28" ht="13">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row>
    <row r="865" spans="2:28" ht="13">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row>
    <row r="866" spans="2:28" ht="13">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row>
    <row r="867" spans="2:28" ht="13">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row>
    <row r="868" spans="2:28" ht="13">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row>
    <row r="869" spans="2:28" ht="13">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row>
    <row r="870" spans="2:28" ht="13">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row>
    <row r="871" spans="2:28" ht="13">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row>
    <row r="872" spans="2:28" ht="13">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row>
    <row r="873" spans="2:28" ht="13">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row>
    <row r="874" spans="2:28" ht="13">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row>
    <row r="875" spans="2:28" ht="13">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row>
    <row r="876" spans="2:28" ht="13">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row>
    <row r="877" spans="2:28" ht="13">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row>
    <row r="878" spans="2:28" ht="13">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row>
    <row r="879" spans="2:28" ht="13">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row>
    <row r="880" spans="2:28" ht="13">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row>
    <row r="881" spans="2:28" ht="13">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row>
    <row r="882" spans="2:28" ht="13">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row>
    <row r="883" spans="2:28" ht="13">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row>
    <row r="884" spans="2:28" ht="13">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row>
    <row r="885" spans="2:28" ht="13">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row>
    <row r="886" spans="2:28" ht="13">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row>
    <row r="887" spans="2:28" ht="13">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row>
    <row r="888" spans="2:28" ht="13">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row>
    <row r="889" spans="2:28" ht="13">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row>
    <row r="890" spans="2:28" ht="13">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row>
    <row r="891" spans="2:28" ht="13">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row>
    <row r="892" spans="2:28" ht="13">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row>
    <row r="893" spans="2:28" ht="13">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row>
    <row r="894" spans="2:28" ht="13">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row>
    <row r="895" spans="2:28" ht="13">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row>
    <row r="896" spans="2:28" ht="13">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row>
    <row r="897" spans="2:28" ht="13">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row>
    <row r="898" spans="2:28" ht="13">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row>
    <row r="899" spans="2:28" ht="13">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row>
    <row r="900" spans="2:28" ht="13">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row>
    <row r="901" spans="2:28" ht="13">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row>
    <row r="902" spans="2:28" ht="13">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row>
    <row r="903" spans="2:28" ht="13">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row>
    <row r="904" spans="2:28" ht="13">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row>
    <row r="905" spans="2:28" ht="13">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row>
    <row r="906" spans="2:28" ht="13">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row>
    <row r="907" spans="2:28" ht="13">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row>
    <row r="908" spans="2:28" ht="13">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row>
    <row r="909" spans="2:28" ht="13">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row>
    <row r="910" spans="2:28" ht="13">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row>
    <row r="911" spans="2:28" ht="13">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row>
    <row r="912" spans="2:28" ht="13">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row>
    <row r="913" spans="2:28" ht="13">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row>
    <row r="914" spans="2:28" ht="13">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row>
    <row r="915" spans="2:28" ht="13">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row>
    <row r="916" spans="2:28" ht="13">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row>
    <row r="917" spans="2:28" ht="13">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row>
    <row r="918" spans="2:28" ht="13">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row>
    <row r="919" spans="2:28" ht="13">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row>
    <row r="920" spans="2:28" ht="13">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row>
    <row r="921" spans="2:28" ht="13">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row>
    <row r="922" spans="2:28" ht="13">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row>
    <row r="923" spans="2:28" ht="13">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row>
    <row r="924" spans="2:28" ht="13">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row>
    <row r="925" spans="2:28" ht="13">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row>
    <row r="926" spans="2:28" ht="13">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row>
    <row r="927" spans="2:28" ht="13">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row>
    <row r="928" spans="2:28" ht="13">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row>
    <row r="929" spans="2:28" ht="13">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row>
    <row r="930" spans="2:28" ht="13">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row>
    <row r="931" spans="2:28" ht="13">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row>
    <row r="932" spans="2:28" ht="13">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row>
    <row r="933" spans="2:28" ht="13">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row>
    <row r="934" spans="2:28" ht="13">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row>
    <row r="935" spans="2:28" ht="13">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row>
    <row r="936" spans="2:28" ht="13">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row>
    <row r="937" spans="2:28" ht="13">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row>
    <row r="938" spans="2:28" ht="13">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row>
    <row r="939" spans="2:28" ht="13">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row>
    <row r="940" spans="2:28" ht="13">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row>
    <row r="941" spans="2:28" ht="13">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row>
    <row r="942" spans="2:28" ht="13">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row>
    <row r="943" spans="2:28" ht="13">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row>
    <row r="944" spans="2:28" ht="13">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row>
    <row r="945" spans="2:28" ht="13">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row>
    <row r="946" spans="2:28" ht="13">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row>
    <row r="947" spans="2:28" ht="13">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row>
    <row r="948" spans="2:28" ht="13">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row>
    <row r="949" spans="2:28" ht="13">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row>
    <row r="950" spans="2:28" ht="13">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row>
    <row r="951" spans="2:28" ht="13">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row>
    <row r="952" spans="2:28" ht="13">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row>
    <row r="953" spans="2:28" ht="13">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row>
    <row r="954" spans="2:28" ht="13">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row>
    <row r="955" spans="2:28" ht="13">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row>
    <row r="956" spans="2:28" ht="13">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row>
    <row r="957" spans="2:28" ht="13">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row>
    <row r="958" spans="2:28" ht="13">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row>
    <row r="959" spans="2:28" ht="13">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row>
    <row r="960" spans="2:28" ht="13">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row>
    <row r="961" spans="2:28" ht="13">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row>
    <row r="962" spans="2:28" ht="13">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row>
    <row r="963" spans="2:28" ht="13">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row>
    <row r="964" spans="2:28" ht="13">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row>
    <row r="965" spans="2:28" ht="13">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row>
    <row r="966" spans="2:28" ht="13">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row>
    <row r="967" spans="2:28" ht="13">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row>
    <row r="968" spans="2:28" ht="13">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row>
    <row r="969" spans="2:28" ht="13">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row>
    <row r="970" spans="2:28" ht="13">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row>
    <row r="971" spans="2:28" ht="13">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row>
    <row r="972" spans="2:28" ht="13">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row>
    <row r="973" spans="2:28" ht="13">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row>
    <row r="974" spans="2:28" ht="13">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row>
    <row r="975" spans="2:28" ht="13">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row>
    <row r="976" spans="2:28" ht="13">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row>
    <row r="977" spans="2:28" ht="13">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row>
    <row r="978" spans="2:28" ht="13">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row>
    <row r="979" spans="2:28" ht="13">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row>
    <row r="980" spans="2:28" ht="13">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row>
    <row r="981" spans="2:28" ht="13">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row>
    <row r="982" spans="2:28" ht="13">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row>
    <row r="983" spans="2:28" ht="13">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row>
    <row r="984" spans="2:28" ht="13">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row>
    <row r="985" spans="2:28" ht="13">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row>
    <row r="986" spans="2:28" ht="13">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row>
    <row r="987" spans="2:28" ht="13">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row>
    <row r="988" spans="2:28" ht="13">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row>
  </sheetData>
  <sheetProtection algorithmName="SHA-512" hashValue="rv4AcuOZKUdVM1/UnopvMV1M18wGlhlwr01uw37In88mhQSclAtNjexccmcTXT+pstfpoTLnII6qfFLH87/0SQ==" saltValue="bZUTuzwVNjjr5CtZoYSP6A==" spinCount="100000" sheet="1" objects="1" scenarios="1"/>
  <mergeCells count="7">
    <mergeCell ref="B16:B21"/>
    <mergeCell ref="I7:I8"/>
    <mergeCell ref="J7:J8"/>
    <mergeCell ref="K7:K8"/>
    <mergeCell ref="D7:H7"/>
    <mergeCell ref="B10:B12"/>
    <mergeCell ref="B13:B15"/>
  </mergeCells>
  <conditionalFormatting sqref="I13:I21">
    <cfRule type="cellIs" dxfId="14" priority="2" operator="greaterThanOrEqual">
      <formula>3</formula>
    </cfRule>
  </conditionalFormatting>
  <conditionalFormatting sqref="I10:I21">
    <cfRule type="cellIs" dxfId="13" priority="1" operator="greaterThanOrEqual">
      <formula>3</formula>
    </cfRule>
  </conditionalFormatting>
  <dataValidations count="2">
    <dataValidation type="list" allowBlank="1" sqref="J10:J21" xr:uid="{00000000-0002-0000-0500-000001000000}">
      <formula1>"N/A,Leading (e.g. HQ will provide sites with guidance on this task),Contributing (e.g. HQ will work hand-in-hand with sites on this task),Supporting (e.g. HQ will be available for questions/inputs/feedback as requested)"</formula1>
    </dataValidation>
    <dataValidation type="list" allowBlank="1" showInputMessage="1" showErrorMessage="1" prompt="Please choose a task completion level value between 0 and 4" sqref="I10:I21" xr:uid="{00000000-0002-0000-0500-000000000000}">
      <formula1>$D$8:$H$8</formula1>
    </dataValidation>
  </dataValidations>
  <pageMargins left="0.7" right="0.7" top="0.75" bottom="0.75" header="0.3" footer="0.3"/>
  <pageSetup scale="41" fitToHeight="0" orientation="portrait" horizontalDpi="0" verticalDpi="0"/>
  <headerFooter>
    <oddFooter>&amp;L&amp;"Arial,Regular"&amp;K000000&amp;D&amp;C&amp;"Arial,Regular"&amp;K000000&amp;A, Page: &amp;P of &amp;N&amp;R&amp;"Arial,Regular"&amp;K0F0F0FCopyright Lawrence Berkeley National Laboratory 2022</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F6ECD"/>
    <outlinePr summaryBelow="0" summaryRight="0"/>
    <pageSetUpPr fitToPage="1"/>
  </sheetPr>
  <dimension ref="B1:AB1006"/>
  <sheetViews>
    <sheetView workbookViewId="0">
      <pane ySplit="8" topLeftCell="A9" activePane="bottomLeft" state="frozen"/>
      <selection pane="bottomLeft"/>
    </sheetView>
  </sheetViews>
  <sheetFormatPr baseColWidth="10" defaultColWidth="12.6640625" defaultRowHeight="15.75" customHeight="1"/>
  <cols>
    <col min="1" max="1" width="2.1640625" style="20" customWidth="1"/>
    <col min="2" max="11" width="20.33203125" style="20" customWidth="1"/>
    <col min="12" max="12" width="2.1640625" style="20" customWidth="1"/>
    <col min="13" max="28" width="21.83203125" style="20" customWidth="1"/>
    <col min="29" max="16384" width="12.6640625" style="20"/>
  </cols>
  <sheetData>
    <row r="1" spans="2:28" ht="13" customHeight="1"/>
    <row r="2" spans="2:28" ht="20" customHeight="1"/>
    <row r="3" spans="2:28" ht="20" customHeight="1"/>
    <row r="4" spans="2:28" ht="20" customHeight="1"/>
    <row r="5" spans="2:28" ht="20" customHeight="1"/>
    <row r="6" spans="2:28" ht="13" customHeight="1"/>
    <row r="7" spans="2:28" ht="42" customHeight="1">
      <c r="B7" s="72"/>
      <c r="C7" s="73"/>
      <c r="D7" s="146" t="s">
        <v>929</v>
      </c>
      <c r="E7" s="147"/>
      <c r="F7" s="147"/>
      <c r="G7" s="147"/>
      <c r="H7" s="148"/>
      <c r="I7" s="135" t="s">
        <v>930</v>
      </c>
      <c r="J7" s="135" t="s">
        <v>566</v>
      </c>
      <c r="K7" s="135" t="s">
        <v>943</v>
      </c>
      <c r="L7" s="27"/>
      <c r="M7" s="27"/>
      <c r="N7" s="27"/>
      <c r="O7" s="27"/>
      <c r="P7" s="27"/>
      <c r="Q7" s="27"/>
      <c r="R7" s="27"/>
      <c r="S7" s="27"/>
      <c r="T7" s="27"/>
      <c r="U7" s="27"/>
      <c r="V7" s="27"/>
      <c r="W7" s="27"/>
      <c r="X7" s="27"/>
      <c r="Y7" s="27"/>
      <c r="Z7" s="27"/>
      <c r="AA7" s="27"/>
      <c r="AB7" s="27"/>
    </row>
    <row r="8" spans="2:28" ht="14">
      <c r="B8" s="75" t="s">
        <v>567</v>
      </c>
      <c r="C8" s="75" t="s">
        <v>568</v>
      </c>
      <c r="D8" s="58">
        <v>4</v>
      </c>
      <c r="E8" s="59">
        <v>3</v>
      </c>
      <c r="F8" s="60">
        <v>2</v>
      </c>
      <c r="G8" s="61">
        <v>1</v>
      </c>
      <c r="H8" s="62">
        <v>0</v>
      </c>
      <c r="I8" s="136"/>
      <c r="J8" s="136"/>
      <c r="K8" s="136"/>
      <c r="L8" s="28"/>
      <c r="M8" s="28"/>
      <c r="N8" s="28"/>
      <c r="O8" s="28"/>
      <c r="P8" s="28"/>
      <c r="Q8" s="28"/>
      <c r="R8" s="28"/>
      <c r="S8" s="28"/>
      <c r="T8" s="28"/>
      <c r="U8" s="28"/>
      <c r="V8" s="28"/>
      <c r="W8" s="28"/>
      <c r="X8" s="28"/>
      <c r="Y8" s="28"/>
      <c r="Z8" s="28"/>
      <c r="AA8" s="28"/>
      <c r="AB8" s="28"/>
    </row>
    <row r="9" spans="2:28" ht="98">
      <c r="B9" s="75"/>
      <c r="C9" s="75"/>
      <c r="D9" s="58"/>
      <c r="E9" s="59"/>
      <c r="F9" s="60"/>
      <c r="G9" s="61"/>
      <c r="H9" s="62"/>
      <c r="I9" s="56" t="s">
        <v>931</v>
      </c>
      <c r="J9" s="55" t="s">
        <v>950</v>
      </c>
      <c r="K9" s="55" t="s">
        <v>949</v>
      </c>
      <c r="L9" s="28"/>
      <c r="M9" s="28"/>
      <c r="N9" s="28"/>
      <c r="O9" s="28"/>
      <c r="P9" s="28"/>
      <c r="Q9" s="28"/>
      <c r="R9" s="28"/>
      <c r="S9" s="28"/>
      <c r="T9" s="28"/>
      <c r="U9" s="28"/>
      <c r="V9" s="28"/>
      <c r="W9" s="28"/>
      <c r="X9" s="28"/>
      <c r="Y9" s="28"/>
      <c r="Z9" s="28"/>
      <c r="AA9" s="28"/>
      <c r="AB9" s="28"/>
    </row>
    <row r="10" spans="2:28" ht="140">
      <c r="B10" s="149" t="s">
        <v>977</v>
      </c>
      <c r="C10" s="76" t="s">
        <v>632</v>
      </c>
      <c r="D10" s="64" t="s">
        <v>633</v>
      </c>
      <c r="E10" s="65" t="s">
        <v>634</v>
      </c>
      <c r="F10" s="66" t="s">
        <v>572</v>
      </c>
      <c r="G10" s="67" t="s">
        <v>573</v>
      </c>
      <c r="H10" s="68" t="s">
        <v>574</v>
      </c>
      <c r="I10" s="99"/>
      <c r="J10" s="100"/>
      <c r="K10" s="100"/>
      <c r="L10" s="27"/>
      <c r="M10" s="27"/>
      <c r="N10" s="27"/>
      <c r="O10" s="27"/>
      <c r="P10" s="27"/>
      <c r="Q10" s="27"/>
      <c r="R10" s="27"/>
      <c r="S10" s="27"/>
      <c r="T10" s="27"/>
      <c r="U10" s="27"/>
      <c r="V10" s="27"/>
      <c r="W10" s="27"/>
      <c r="X10" s="27"/>
      <c r="Y10" s="27"/>
      <c r="Z10" s="27"/>
      <c r="AA10" s="27"/>
      <c r="AB10" s="27"/>
    </row>
    <row r="11" spans="2:28" ht="112">
      <c r="B11" s="150"/>
      <c r="C11" s="77" t="s">
        <v>635</v>
      </c>
      <c r="D11" s="50" t="s">
        <v>636</v>
      </c>
      <c r="E11" s="51" t="s">
        <v>637</v>
      </c>
      <c r="F11" s="52" t="s">
        <v>572</v>
      </c>
      <c r="G11" s="53" t="s">
        <v>573</v>
      </c>
      <c r="H11" s="54" t="s">
        <v>574</v>
      </c>
      <c r="I11" s="100"/>
      <c r="J11" s="100"/>
      <c r="K11" s="100"/>
      <c r="L11" s="27"/>
      <c r="M11" s="27"/>
      <c r="N11" s="27"/>
      <c r="O11" s="27"/>
      <c r="P11" s="27"/>
      <c r="Q11" s="27"/>
      <c r="R11" s="27"/>
      <c r="S11" s="27"/>
      <c r="T11" s="27"/>
      <c r="U11" s="27"/>
      <c r="V11" s="27"/>
      <c r="W11" s="27"/>
      <c r="X11" s="27"/>
      <c r="Y11" s="27"/>
      <c r="Z11" s="27"/>
      <c r="AA11" s="27"/>
      <c r="AB11" s="27"/>
    </row>
    <row r="12" spans="2:28" ht="98">
      <c r="B12" s="150"/>
      <c r="C12" s="77" t="s">
        <v>638</v>
      </c>
      <c r="D12" s="50" t="s">
        <v>639</v>
      </c>
      <c r="E12" s="51" t="s">
        <v>640</v>
      </c>
      <c r="F12" s="52" t="s">
        <v>572</v>
      </c>
      <c r="G12" s="53" t="s">
        <v>573</v>
      </c>
      <c r="H12" s="54" t="s">
        <v>574</v>
      </c>
      <c r="I12" s="100"/>
      <c r="J12" s="100"/>
      <c r="K12" s="100"/>
      <c r="L12" s="27"/>
      <c r="M12" s="27"/>
      <c r="N12" s="27"/>
      <c r="O12" s="27"/>
      <c r="P12" s="27"/>
      <c r="Q12" s="27"/>
      <c r="R12" s="27"/>
      <c r="S12" s="27"/>
      <c r="T12" s="27"/>
      <c r="U12" s="27"/>
      <c r="V12" s="27"/>
      <c r="W12" s="27"/>
      <c r="X12" s="27"/>
      <c r="Y12" s="27"/>
      <c r="Z12" s="27"/>
      <c r="AA12" s="27"/>
      <c r="AB12" s="27"/>
    </row>
    <row r="13" spans="2:28" ht="154">
      <c r="B13" s="145" t="s">
        <v>978</v>
      </c>
      <c r="C13" s="74" t="s">
        <v>641</v>
      </c>
      <c r="D13" s="50" t="s">
        <v>642</v>
      </c>
      <c r="E13" s="51" t="s">
        <v>643</v>
      </c>
      <c r="F13" s="52" t="s">
        <v>572</v>
      </c>
      <c r="G13" s="53" t="s">
        <v>573</v>
      </c>
      <c r="H13" s="54" t="s">
        <v>574</v>
      </c>
      <c r="I13" s="100"/>
      <c r="J13" s="100"/>
      <c r="K13" s="100"/>
      <c r="L13" s="27"/>
      <c r="M13" s="27"/>
      <c r="N13" s="27"/>
      <c r="O13" s="27"/>
      <c r="P13" s="27"/>
      <c r="Q13" s="27"/>
      <c r="R13" s="27"/>
      <c r="S13" s="27"/>
      <c r="T13" s="27"/>
      <c r="U13" s="27"/>
      <c r="V13" s="27"/>
      <c r="W13" s="27"/>
      <c r="X13" s="27"/>
      <c r="Y13" s="27"/>
      <c r="Z13" s="27"/>
      <c r="AA13" s="27"/>
      <c r="AB13" s="27"/>
    </row>
    <row r="14" spans="2:28" ht="154">
      <c r="B14" s="150"/>
      <c r="C14" s="74" t="s">
        <v>644</v>
      </c>
      <c r="D14" s="50" t="s">
        <v>645</v>
      </c>
      <c r="E14" s="51" t="s">
        <v>646</v>
      </c>
      <c r="F14" s="52" t="s">
        <v>572</v>
      </c>
      <c r="G14" s="53" t="s">
        <v>573</v>
      </c>
      <c r="H14" s="54" t="s">
        <v>574</v>
      </c>
      <c r="I14" s="100"/>
      <c r="J14" s="100"/>
      <c r="K14" s="100"/>
      <c r="L14" s="27"/>
      <c r="M14" s="27"/>
      <c r="N14" s="27"/>
      <c r="O14" s="27"/>
      <c r="P14" s="27"/>
      <c r="Q14" s="27"/>
      <c r="R14" s="27"/>
      <c r="S14" s="27"/>
      <c r="T14" s="27"/>
      <c r="U14" s="27"/>
      <c r="V14" s="27"/>
      <c r="W14" s="27"/>
      <c r="X14" s="27"/>
      <c r="Y14" s="27"/>
      <c r="Z14" s="27"/>
      <c r="AA14" s="27"/>
      <c r="AB14" s="27"/>
    </row>
    <row r="15" spans="2:28" ht="266">
      <c r="B15" s="150"/>
      <c r="C15" s="74" t="s">
        <v>647</v>
      </c>
      <c r="D15" s="50" t="s">
        <v>648</v>
      </c>
      <c r="E15" s="51" t="s">
        <v>649</v>
      </c>
      <c r="F15" s="52" t="s">
        <v>572</v>
      </c>
      <c r="G15" s="53" t="s">
        <v>573</v>
      </c>
      <c r="H15" s="54" t="s">
        <v>574</v>
      </c>
      <c r="I15" s="100"/>
      <c r="J15" s="100"/>
      <c r="K15" s="100"/>
      <c r="L15" s="27"/>
      <c r="M15" s="27"/>
      <c r="N15" s="27"/>
      <c r="O15" s="27"/>
      <c r="P15" s="27"/>
      <c r="Q15" s="27"/>
      <c r="R15" s="27"/>
      <c r="S15" s="27"/>
      <c r="T15" s="27"/>
      <c r="U15" s="27"/>
      <c r="V15" s="27"/>
      <c r="W15" s="27"/>
      <c r="X15" s="27"/>
      <c r="Y15" s="27"/>
      <c r="Z15" s="27"/>
      <c r="AA15" s="27"/>
      <c r="AB15" s="27"/>
    </row>
    <row r="16" spans="2:28" ht="182">
      <c r="B16" s="150"/>
      <c r="C16" s="74" t="s">
        <v>650</v>
      </c>
      <c r="D16" s="50" t="s">
        <v>651</v>
      </c>
      <c r="E16" s="51" t="s">
        <v>652</v>
      </c>
      <c r="F16" s="52" t="s">
        <v>572</v>
      </c>
      <c r="G16" s="53" t="s">
        <v>573</v>
      </c>
      <c r="H16" s="54" t="s">
        <v>574</v>
      </c>
      <c r="I16" s="100"/>
      <c r="J16" s="100"/>
      <c r="K16" s="100"/>
      <c r="L16" s="27"/>
      <c r="M16" s="27"/>
      <c r="N16" s="27"/>
      <c r="O16" s="27"/>
      <c r="P16" s="27"/>
      <c r="Q16" s="27"/>
      <c r="R16" s="27"/>
      <c r="S16" s="27"/>
      <c r="T16" s="27"/>
      <c r="U16" s="27"/>
      <c r="V16" s="27"/>
      <c r="W16" s="27"/>
      <c r="X16" s="27"/>
      <c r="Y16" s="27"/>
      <c r="Z16" s="27"/>
      <c r="AA16" s="27"/>
      <c r="AB16" s="27"/>
    </row>
    <row r="17" spans="2:28" ht="84">
      <c r="B17" s="150"/>
      <c r="C17" s="74" t="s">
        <v>653</v>
      </c>
      <c r="D17" s="50" t="s">
        <v>654</v>
      </c>
      <c r="E17" s="51" t="s">
        <v>655</v>
      </c>
      <c r="F17" s="52" t="s">
        <v>572</v>
      </c>
      <c r="G17" s="53" t="s">
        <v>573</v>
      </c>
      <c r="H17" s="54" t="s">
        <v>574</v>
      </c>
      <c r="I17" s="100"/>
      <c r="J17" s="100"/>
      <c r="K17" s="100"/>
      <c r="L17" s="27"/>
      <c r="M17" s="27"/>
      <c r="N17" s="27"/>
      <c r="O17" s="27"/>
      <c r="P17" s="27"/>
      <c r="Q17" s="27"/>
      <c r="R17" s="27"/>
      <c r="S17" s="27"/>
      <c r="T17" s="27"/>
      <c r="U17" s="27"/>
      <c r="V17" s="27"/>
      <c r="W17" s="27"/>
      <c r="X17" s="27"/>
      <c r="Y17" s="27"/>
      <c r="Z17" s="27"/>
      <c r="AA17" s="27"/>
      <c r="AB17" s="27"/>
    </row>
    <row r="18" spans="2:28" ht="98">
      <c r="B18" s="150"/>
      <c r="C18" s="74" t="s">
        <v>656</v>
      </c>
      <c r="D18" s="50" t="s">
        <v>657</v>
      </c>
      <c r="E18" s="51" t="s">
        <v>658</v>
      </c>
      <c r="F18" s="52" t="s">
        <v>572</v>
      </c>
      <c r="G18" s="53" t="s">
        <v>573</v>
      </c>
      <c r="H18" s="54" t="s">
        <v>574</v>
      </c>
      <c r="I18" s="100"/>
      <c r="J18" s="100"/>
      <c r="K18" s="100"/>
      <c r="L18" s="27"/>
      <c r="M18" s="27"/>
      <c r="N18" s="27"/>
      <c r="O18" s="27"/>
      <c r="P18" s="27"/>
      <c r="Q18" s="27"/>
      <c r="R18" s="27"/>
      <c r="S18" s="27"/>
      <c r="T18" s="27"/>
      <c r="U18" s="27"/>
      <c r="V18" s="27"/>
      <c r="W18" s="27"/>
      <c r="X18" s="27"/>
      <c r="Y18" s="27"/>
      <c r="Z18" s="27"/>
      <c r="AA18" s="27"/>
      <c r="AB18" s="27"/>
    </row>
    <row r="19" spans="2:28" ht="112">
      <c r="B19" s="145" t="s">
        <v>979</v>
      </c>
      <c r="C19" s="74" t="s">
        <v>659</v>
      </c>
      <c r="D19" s="50" t="s">
        <v>660</v>
      </c>
      <c r="E19" s="51" t="s">
        <v>661</v>
      </c>
      <c r="F19" s="52" t="s">
        <v>572</v>
      </c>
      <c r="G19" s="53" t="s">
        <v>573</v>
      </c>
      <c r="H19" s="54" t="s">
        <v>574</v>
      </c>
      <c r="I19" s="100"/>
      <c r="J19" s="100"/>
      <c r="K19" s="100"/>
      <c r="L19" s="27"/>
      <c r="M19" s="27"/>
      <c r="N19" s="27"/>
      <c r="O19" s="27"/>
      <c r="P19" s="27"/>
      <c r="Q19" s="27"/>
      <c r="R19" s="27"/>
      <c r="S19" s="27"/>
      <c r="T19" s="27"/>
      <c r="U19" s="27"/>
      <c r="V19" s="27"/>
      <c r="W19" s="27"/>
      <c r="X19" s="27"/>
      <c r="Y19" s="27"/>
      <c r="Z19" s="27"/>
      <c r="AA19" s="27"/>
      <c r="AB19" s="27"/>
    </row>
    <row r="20" spans="2:28" ht="196">
      <c r="B20" s="150"/>
      <c r="C20" s="74" t="s">
        <v>662</v>
      </c>
      <c r="D20" s="50" t="s">
        <v>663</v>
      </c>
      <c r="E20" s="51" t="s">
        <v>664</v>
      </c>
      <c r="F20" s="52" t="s">
        <v>572</v>
      </c>
      <c r="G20" s="53" t="s">
        <v>573</v>
      </c>
      <c r="H20" s="54" t="s">
        <v>574</v>
      </c>
      <c r="I20" s="100"/>
      <c r="J20" s="100"/>
      <c r="K20" s="100"/>
      <c r="L20" s="27"/>
      <c r="M20" s="27"/>
      <c r="N20" s="27"/>
      <c r="O20" s="27"/>
      <c r="P20" s="27"/>
      <c r="Q20" s="27"/>
      <c r="R20" s="27"/>
      <c r="S20" s="27"/>
      <c r="T20" s="27"/>
      <c r="U20" s="27"/>
      <c r="V20" s="27"/>
      <c r="W20" s="27"/>
      <c r="X20" s="27"/>
      <c r="Y20" s="27"/>
      <c r="Z20" s="27"/>
      <c r="AA20" s="27"/>
      <c r="AB20" s="27"/>
    </row>
    <row r="21" spans="2:28" ht="196">
      <c r="B21" s="150"/>
      <c r="C21" s="74" t="s">
        <v>665</v>
      </c>
      <c r="D21" s="50" t="s">
        <v>666</v>
      </c>
      <c r="E21" s="51" t="s">
        <v>667</v>
      </c>
      <c r="F21" s="52" t="s">
        <v>572</v>
      </c>
      <c r="G21" s="53" t="s">
        <v>573</v>
      </c>
      <c r="H21" s="54" t="s">
        <v>574</v>
      </c>
      <c r="I21" s="100"/>
      <c r="J21" s="100"/>
      <c r="K21" s="100"/>
      <c r="L21" s="27"/>
      <c r="M21" s="27"/>
      <c r="N21" s="27"/>
      <c r="O21" s="27"/>
      <c r="P21" s="27"/>
      <c r="Q21" s="27"/>
      <c r="R21" s="27"/>
      <c r="S21" s="27"/>
      <c r="T21" s="27"/>
      <c r="U21" s="27"/>
      <c r="V21" s="27"/>
      <c r="W21" s="27"/>
      <c r="X21" s="27"/>
      <c r="Y21" s="27"/>
      <c r="Z21" s="27"/>
      <c r="AA21" s="27"/>
      <c r="AB21" s="27"/>
    </row>
    <row r="22" spans="2:28" ht="140">
      <c r="B22" s="150"/>
      <c r="C22" s="74" t="s">
        <v>668</v>
      </c>
      <c r="D22" s="50" t="s">
        <v>669</v>
      </c>
      <c r="E22" s="51" t="s">
        <v>670</v>
      </c>
      <c r="F22" s="52" t="s">
        <v>572</v>
      </c>
      <c r="G22" s="53" t="s">
        <v>573</v>
      </c>
      <c r="H22" s="54" t="s">
        <v>574</v>
      </c>
      <c r="I22" s="100"/>
      <c r="J22" s="100"/>
      <c r="K22" s="100"/>
      <c r="L22" s="27"/>
      <c r="M22" s="27"/>
      <c r="N22" s="27"/>
      <c r="O22" s="27"/>
      <c r="P22" s="27"/>
      <c r="Q22" s="27"/>
      <c r="R22" s="27"/>
      <c r="S22" s="27"/>
      <c r="T22" s="27"/>
      <c r="U22" s="27"/>
      <c r="V22" s="27"/>
      <c r="W22" s="27"/>
      <c r="X22" s="27"/>
      <c r="Y22" s="27"/>
      <c r="Z22" s="27"/>
      <c r="AA22" s="27"/>
      <c r="AB22" s="27"/>
    </row>
    <row r="23" spans="2:28" ht="112">
      <c r="B23" s="150"/>
      <c r="C23" s="74" t="s">
        <v>671</v>
      </c>
      <c r="D23" s="50" t="s">
        <v>672</v>
      </c>
      <c r="E23" s="51" t="s">
        <v>673</v>
      </c>
      <c r="F23" s="52" t="s">
        <v>572</v>
      </c>
      <c r="G23" s="53" t="s">
        <v>573</v>
      </c>
      <c r="H23" s="54" t="s">
        <v>574</v>
      </c>
      <c r="I23" s="100"/>
      <c r="J23" s="100"/>
      <c r="K23" s="100"/>
      <c r="L23" s="27"/>
      <c r="M23" s="27"/>
      <c r="N23" s="27"/>
      <c r="O23" s="27"/>
      <c r="P23" s="27"/>
      <c r="Q23" s="27"/>
      <c r="R23" s="27"/>
      <c r="S23" s="27"/>
      <c r="T23" s="27"/>
      <c r="U23" s="27"/>
      <c r="V23" s="27"/>
      <c r="W23" s="27"/>
      <c r="X23" s="27"/>
      <c r="Y23" s="27"/>
      <c r="Z23" s="27"/>
      <c r="AA23" s="27"/>
      <c r="AB23" s="27"/>
    </row>
    <row r="24" spans="2:28" ht="154">
      <c r="B24" s="145" t="s">
        <v>980</v>
      </c>
      <c r="C24" s="74" t="s">
        <v>674</v>
      </c>
      <c r="D24" s="50" t="s">
        <v>675</v>
      </c>
      <c r="E24" s="51" t="s">
        <v>676</v>
      </c>
      <c r="F24" s="52" t="s">
        <v>572</v>
      </c>
      <c r="G24" s="53" t="s">
        <v>573</v>
      </c>
      <c r="H24" s="54" t="s">
        <v>574</v>
      </c>
      <c r="I24" s="100"/>
      <c r="J24" s="100"/>
      <c r="K24" s="100"/>
      <c r="L24" s="27"/>
      <c r="M24" s="27"/>
      <c r="N24" s="27"/>
      <c r="O24" s="27"/>
      <c r="P24" s="27"/>
      <c r="Q24" s="27"/>
      <c r="R24" s="27"/>
      <c r="S24" s="27"/>
      <c r="T24" s="27"/>
      <c r="U24" s="27"/>
      <c r="V24" s="27"/>
      <c r="W24" s="27"/>
      <c r="X24" s="27"/>
      <c r="Y24" s="27"/>
      <c r="Z24" s="27"/>
      <c r="AA24" s="27"/>
      <c r="AB24" s="27"/>
    </row>
    <row r="25" spans="2:28" ht="112">
      <c r="B25" s="150"/>
      <c r="C25" s="74" t="s">
        <v>677</v>
      </c>
      <c r="D25" s="50" t="s">
        <v>678</v>
      </c>
      <c r="E25" s="51" t="s">
        <v>679</v>
      </c>
      <c r="F25" s="52" t="s">
        <v>572</v>
      </c>
      <c r="G25" s="53" t="s">
        <v>573</v>
      </c>
      <c r="H25" s="54" t="s">
        <v>574</v>
      </c>
      <c r="I25" s="100"/>
      <c r="J25" s="100"/>
      <c r="K25" s="100"/>
      <c r="L25" s="27"/>
      <c r="M25" s="27"/>
      <c r="N25" s="27"/>
      <c r="O25" s="27"/>
      <c r="P25" s="27"/>
      <c r="Q25" s="27"/>
      <c r="R25" s="27"/>
      <c r="S25" s="27"/>
      <c r="T25" s="27"/>
      <c r="U25" s="27"/>
      <c r="V25" s="27"/>
      <c r="W25" s="27"/>
      <c r="X25" s="27"/>
      <c r="Y25" s="27"/>
      <c r="Z25" s="27"/>
      <c r="AA25" s="27"/>
      <c r="AB25" s="27"/>
    </row>
    <row r="26" spans="2:28" ht="140">
      <c r="B26" s="150"/>
      <c r="C26" s="74" t="s">
        <v>680</v>
      </c>
      <c r="D26" s="50" t="s">
        <v>681</v>
      </c>
      <c r="E26" s="51" t="s">
        <v>682</v>
      </c>
      <c r="F26" s="52" t="s">
        <v>572</v>
      </c>
      <c r="G26" s="53" t="s">
        <v>573</v>
      </c>
      <c r="H26" s="54" t="s">
        <v>574</v>
      </c>
      <c r="I26" s="100"/>
      <c r="J26" s="100"/>
      <c r="K26" s="100"/>
      <c r="L26" s="27"/>
      <c r="M26" s="27"/>
      <c r="N26" s="27"/>
      <c r="O26" s="27"/>
      <c r="P26" s="27"/>
      <c r="Q26" s="27"/>
      <c r="R26" s="27"/>
      <c r="S26" s="27"/>
      <c r="T26" s="27"/>
      <c r="U26" s="27"/>
      <c r="V26" s="27"/>
      <c r="W26" s="27"/>
      <c r="X26" s="27"/>
      <c r="Y26" s="27"/>
      <c r="Z26" s="27"/>
      <c r="AA26" s="27"/>
      <c r="AB26" s="27"/>
    </row>
    <row r="27" spans="2:28" ht="154">
      <c r="B27" s="145" t="s">
        <v>981</v>
      </c>
      <c r="C27" s="74" t="s">
        <v>683</v>
      </c>
      <c r="D27" s="50" t="s">
        <v>684</v>
      </c>
      <c r="E27" s="51" t="s">
        <v>685</v>
      </c>
      <c r="F27" s="52" t="s">
        <v>572</v>
      </c>
      <c r="G27" s="53" t="s">
        <v>573</v>
      </c>
      <c r="H27" s="54" t="s">
        <v>574</v>
      </c>
      <c r="I27" s="100"/>
      <c r="J27" s="100"/>
      <c r="K27" s="100"/>
      <c r="L27" s="27"/>
      <c r="M27" s="27"/>
      <c r="N27" s="27"/>
      <c r="O27" s="27"/>
      <c r="P27" s="27"/>
      <c r="Q27" s="27"/>
      <c r="R27" s="27"/>
      <c r="S27" s="27"/>
      <c r="T27" s="27"/>
      <c r="U27" s="27"/>
      <c r="V27" s="27"/>
      <c r="W27" s="27"/>
      <c r="X27" s="27"/>
      <c r="Y27" s="27"/>
      <c r="Z27" s="27"/>
      <c r="AA27" s="27"/>
      <c r="AB27" s="27"/>
    </row>
    <row r="28" spans="2:28" ht="126">
      <c r="B28" s="150"/>
      <c r="C28" s="74" t="s">
        <v>686</v>
      </c>
      <c r="D28" s="50" t="s">
        <v>687</v>
      </c>
      <c r="E28" s="51" t="s">
        <v>688</v>
      </c>
      <c r="F28" s="52" t="s">
        <v>572</v>
      </c>
      <c r="G28" s="53" t="s">
        <v>573</v>
      </c>
      <c r="H28" s="54" t="s">
        <v>574</v>
      </c>
      <c r="I28" s="100"/>
      <c r="J28" s="100"/>
      <c r="K28" s="100"/>
      <c r="L28" s="27"/>
      <c r="M28" s="27"/>
      <c r="N28" s="27"/>
      <c r="O28" s="27"/>
      <c r="P28" s="27"/>
      <c r="Q28" s="27"/>
      <c r="R28" s="27"/>
      <c r="S28" s="27"/>
      <c r="T28" s="27"/>
      <c r="U28" s="27"/>
      <c r="V28" s="27"/>
      <c r="W28" s="27"/>
      <c r="X28" s="27"/>
      <c r="Y28" s="27"/>
      <c r="Z28" s="27"/>
      <c r="AA28" s="27"/>
      <c r="AB28" s="27"/>
    </row>
    <row r="29" spans="2:28" ht="112">
      <c r="B29" s="150"/>
      <c r="C29" s="74" t="s">
        <v>689</v>
      </c>
      <c r="D29" s="50" t="s">
        <v>690</v>
      </c>
      <c r="E29" s="51" t="s">
        <v>691</v>
      </c>
      <c r="F29" s="52" t="s">
        <v>572</v>
      </c>
      <c r="G29" s="53" t="s">
        <v>573</v>
      </c>
      <c r="H29" s="54" t="s">
        <v>574</v>
      </c>
      <c r="I29" s="100"/>
      <c r="J29" s="100"/>
      <c r="K29" s="100"/>
      <c r="L29" s="27"/>
      <c r="M29" s="27"/>
      <c r="N29" s="27"/>
      <c r="O29" s="27"/>
      <c r="P29" s="27"/>
      <c r="Q29" s="27"/>
      <c r="R29" s="27"/>
      <c r="S29" s="27"/>
      <c r="T29" s="27"/>
      <c r="U29" s="27"/>
      <c r="V29" s="27"/>
      <c r="W29" s="27"/>
      <c r="X29" s="27"/>
      <c r="Y29" s="27"/>
      <c r="Z29" s="27"/>
      <c r="AA29" s="27"/>
      <c r="AB29" s="27"/>
    </row>
    <row r="30" spans="2:28" ht="140">
      <c r="B30" s="150"/>
      <c r="C30" s="74" t="s">
        <v>692</v>
      </c>
      <c r="D30" s="50" t="s">
        <v>693</v>
      </c>
      <c r="E30" s="51" t="s">
        <v>694</v>
      </c>
      <c r="F30" s="52" t="s">
        <v>572</v>
      </c>
      <c r="G30" s="53" t="s">
        <v>573</v>
      </c>
      <c r="H30" s="54" t="s">
        <v>574</v>
      </c>
      <c r="I30" s="100"/>
      <c r="J30" s="100"/>
      <c r="K30" s="100"/>
      <c r="L30" s="27"/>
      <c r="M30" s="27"/>
      <c r="N30" s="27"/>
      <c r="O30" s="27"/>
      <c r="P30" s="27"/>
      <c r="Q30" s="27"/>
      <c r="R30" s="27"/>
      <c r="S30" s="27"/>
      <c r="T30" s="27"/>
      <c r="U30" s="27"/>
      <c r="V30" s="27"/>
      <c r="W30" s="27"/>
      <c r="X30" s="27"/>
      <c r="Y30" s="27"/>
      <c r="Z30" s="27"/>
      <c r="AA30" s="27"/>
      <c r="AB30" s="27"/>
    </row>
    <row r="31" spans="2:28" ht="98">
      <c r="B31" s="150"/>
      <c r="C31" s="74" t="s">
        <v>695</v>
      </c>
      <c r="D31" s="50" t="s">
        <v>696</v>
      </c>
      <c r="E31" s="51" t="s">
        <v>697</v>
      </c>
      <c r="F31" s="52" t="s">
        <v>572</v>
      </c>
      <c r="G31" s="53" t="s">
        <v>573</v>
      </c>
      <c r="H31" s="54" t="s">
        <v>574</v>
      </c>
      <c r="I31" s="100"/>
      <c r="J31" s="100"/>
      <c r="K31" s="100"/>
      <c r="L31" s="27"/>
      <c r="M31" s="27"/>
      <c r="N31" s="27"/>
      <c r="O31" s="27"/>
      <c r="P31" s="27"/>
      <c r="Q31" s="27"/>
      <c r="R31" s="27"/>
      <c r="S31" s="27"/>
      <c r="T31" s="27"/>
      <c r="U31" s="27"/>
      <c r="V31" s="27"/>
      <c r="W31" s="27"/>
      <c r="X31" s="27"/>
      <c r="Y31" s="27"/>
      <c r="Z31" s="27"/>
      <c r="AA31" s="27"/>
      <c r="AB31" s="27"/>
    </row>
    <row r="32" spans="2:28" ht="168">
      <c r="B32" s="150"/>
      <c r="C32" s="74" t="s">
        <v>698</v>
      </c>
      <c r="D32" s="50" t="s">
        <v>699</v>
      </c>
      <c r="E32" s="51" t="s">
        <v>700</v>
      </c>
      <c r="F32" s="52" t="s">
        <v>572</v>
      </c>
      <c r="G32" s="53" t="s">
        <v>573</v>
      </c>
      <c r="H32" s="54" t="s">
        <v>574</v>
      </c>
      <c r="I32" s="100"/>
      <c r="J32" s="100"/>
      <c r="K32" s="100"/>
      <c r="L32" s="27"/>
      <c r="M32" s="27"/>
      <c r="N32" s="27"/>
      <c r="O32" s="27"/>
      <c r="P32" s="27"/>
      <c r="Q32" s="27"/>
      <c r="R32" s="27"/>
      <c r="S32" s="27"/>
      <c r="T32" s="27"/>
      <c r="U32" s="27"/>
      <c r="V32" s="27"/>
      <c r="W32" s="27"/>
      <c r="X32" s="27"/>
      <c r="Y32" s="27"/>
      <c r="Z32" s="27"/>
      <c r="AA32" s="27"/>
      <c r="AB32" s="27"/>
    </row>
    <row r="33" spans="2:28" ht="168">
      <c r="B33" s="145" t="s">
        <v>982</v>
      </c>
      <c r="C33" s="74" t="s">
        <v>701</v>
      </c>
      <c r="D33" s="50" t="s">
        <v>702</v>
      </c>
      <c r="E33" s="51" t="s">
        <v>703</v>
      </c>
      <c r="F33" s="52" t="s">
        <v>572</v>
      </c>
      <c r="G33" s="53" t="s">
        <v>573</v>
      </c>
      <c r="H33" s="54" t="s">
        <v>574</v>
      </c>
      <c r="I33" s="100"/>
      <c r="J33" s="100"/>
      <c r="K33" s="100"/>
      <c r="L33" s="27"/>
      <c r="M33" s="27"/>
      <c r="N33" s="27"/>
      <c r="O33" s="27"/>
      <c r="P33" s="27"/>
      <c r="Q33" s="27"/>
      <c r="R33" s="27"/>
      <c r="S33" s="27"/>
      <c r="T33" s="27"/>
      <c r="U33" s="27"/>
      <c r="V33" s="27"/>
      <c r="W33" s="27"/>
      <c r="X33" s="27"/>
      <c r="Y33" s="27"/>
      <c r="Z33" s="27"/>
      <c r="AA33" s="27"/>
      <c r="AB33" s="27"/>
    </row>
    <row r="34" spans="2:28" ht="98">
      <c r="B34" s="150"/>
      <c r="C34" s="74" t="s">
        <v>704</v>
      </c>
      <c r="D34" s="50" t="s">
        <v>705</v>
      </c>
      <c r="E34" s="51" t="s">
        <v>706</v>
      </c>
      <c r="F34" s="52" t="s">
        <v>572</v>
      </c>
      <c r="G34" s="53" t="s">
        <v>573</v>
      </c>
      <c r="H34" s="54" t="s">
        <v>574</v>
      </c>
      <c r="I34" s="100"/>
      <c r="J34" s="100"/>
      <c r="K34" s="100"/>
      <c r="L34" s="27"/>
      <c r="M34" s="27"/>
      <c r="N34" s="27"/>
      <c r="O34" s="27"/>
      <c r="P34" s="27"/>
      <c r="Q34" s="27"/>
      <c r="R34" s="27"/>
      <c r="S34" s="27"/>
      <c r="T34" s="27"/>
      <c r="U34" s="27"/>
      <c r="V34" s="27"/>
      <c r="W34" s="27"/>
      <c r="X34" s="27"/>
      <c r="Y34" s="27"/>
      <c r="Z34" s="27"/>
      <c r="AA34" s="27"/>
      <c r="AB34" s="27"/>
    </row>
    <row r="35" spans="2:28" ht="154">
      <c r="B35" s="150"/>
      <c r="C35" s="74" t="s">
        <v>707</v>
      </c>
      <c r="D35" s="50" t="s">
        <v>708</v>
      </c>
      <c r="E35" s="51" t="s">
        <v>709</v>
      </c>
      <c r="F35" s="52" t="s">
        <v>572</v>
      </c>
      <c r="G35" s="53" t="s">
        <v>573</v>
      </c>
      <c r="H35" s="54" t="s">
        <v>574</v>
      </c>
      <c r="I35" s="100"/>
      <c r="J35" s="100"/>
      <c r="K35" s="100"/>
      <c r="L35" s="27"/>
      <c r="M35" s="27"/>
      <c r="N35" s="27"/>
      <c r="O35" s="27"/>
      <c r="P35" s="27"/>
      <c r="Q35" s="27"/>
      <c r="R35" s="27"/>
      <c r="S35" s="27"/>
      <c r="T35" s="27"/>
      <c r="U35" s="27"/>
      <c r="V35" s="27"/>
      <c r="W35" s="27"/>
      <c r="X35" s="27"/>
      <c r="Y35" s="27"/>
      <c r="Z35" s="27"/>
      <c r="AA35" s="27"/>
      <c r="AB35" s="27"/>
    </row>
    <row r="36" spans="2:28" ht="98">
      <c r="B36" s="145" t="s">
        <v>983</v>
      </c>
      <c r="C36" s="74" t="s">
        <v>710</v>
      </c>
      <c r="D36" s="50" t="s">
        <v>711</v>
      </c>
      <c r="E36" s="51" t="s">
        <v>712</v>
      </c>
      <c r="F36" s="52" t="s">
        <v>572</v>
      </c>
      <c r="G36" s="53" t="s">
        <v>573</v>
      </c>
      <c r="H36" s="54" t="s">
        <v>574</v>
      </c>
      <c r="I36" s="100"/>
      <c r="J36" s="100"/>
      <c r="K36" s="100"/>
      <c r="L36" s="27"/>
      <c r="M36" s="27"/>
      <c r="N36" s="27"/>
      <c r="O36" s="27"/>
      <c r="P36" s="27"/>
      <c r="Q36" s="27"/>
      <c r="R36" s="27"/>
      <c r="S36" s="27"/>
      <c r="T36" s="27"/>
      <c r="U36" s="27"/>
      <c r="V36" s="27"/>
      <c r="W36" s="27"/>
      <c r="X36" s="27"/>
      <c r="Y36" s="27"/>
      <c r="Z36" s="27"/>
      <c r="AA36" s="27"/>
      <c r="AB36" s="27"/>
    </row>
    <row r="37" spans="2:28" ht="154">
      <c r="B37" s="150"/>
      <c r="C37" s="74" t="s">
        <v>713</v>
      </c>
      <c r="D37" s="50" t="s">
        <v>714</v>
      </c>
      <c r="E37" s="51" t="s">
        <v>715</v>
      </c>
      <c r="F37" s="52" t="s">
        <v>572</v>
      </c>
      <c r="G37" s="53" t="s">
        <v>573</v>
      </c>
      <c r="H37" s="54" t="s">
        <v>574</v>
      </c>
      <c r="I37" s="100"/>
      <c r="J37" s="100"/>
      <c r="K37" s="100"/>
      <c r="L37" s="27"/>
      <c r="M37" s="27"/>
      <c r="N37" s="27"/>
      <c r="O37" s="27"/>
      <c r="P37" s="27"/>
      <c r="Q37" s="27"/>
      <c r="R37" s="27"/>
      <c r="S37" s="27"/>
      <c r="T37" s="27"/>
      <c r="U37" s="27"/>
      <c r="V37" s="27"/>
      <c r="W37" s="27"/>
      <c r="X37" s="27"/>
      <c r="Y37" s="27"/>
      <c r="Z37" s="27"/>
      <c r="AA37" s="27"/>
      <c r="AB37" s="27"/>
    </row>
    <row r="38" spans="2:28" ht="112">
      <c r="B38" s="150"/>
      <c r="C38" s="74" t="s">
        <v>716</v>
      </c>
      <c r="D38" s="50" t="s">
        <v>717</v>
      </c>
      <c r="E38" s="51" t="s">
        <v>718</v>
      </c>
      <c r="F38" s="52" t="s">
        <v>572</v>
      </c>
      <c r="G38" s="53" t="s">
        <v>573</v>
      </c>
      <c r="H38" s="54" t="s">
        <v>574</v>
      </c>
      <c r="I38" s="100"/>
      <c r="J38" s="100"/>
      <c r="K38" s="100"/>
      <c r="L38" s="27"/>
      <c r="M38" s="27"/>
      <c r="N38" s="27"/>
      <c r="O38" s="27"/>
      <c r="P38" s="27"/>
      <c r="Q38" s="27"/>
      <c r="R38" s="27"/>
      <c r="S38" s="27"/>
      <c r="T38" s="27"/>
      <c r="U38" s="27"/>
      <c r="V38" s="27"/>
      <c r="W38" s="27"/>
      <c r="X38" s="27"/>
      <c r="Y38" s="27"/>
      <c r="Z38" s="27"/>
      <c r="AA38" s="27"/>
      <c r="AB38" s="27"/>
    </row>
    <row r="39" spans="2:28" ht="112">
      <c r="B39" s="150"/>
      <c r="C39" s="74" t="s">
        <v>719</v>
      </c>
      <c r="D39" s="50" t="s">
        <v>720</v>
      </c>
      <c r="E39" s="51" t="s">
        <v>721</v>
      </c>
      <c r="F39" s="52" t="s">
        <v>572</v>
      </c>
      <c r="G39" s="53" t="s">
        <v>573</v>
      </c>
      <c r="H39" s="54" t="s">
        <v>574</v>
      </c>
      <c r="I39" s="100"/>
      <c r="J39" s="100"/>
      <c r="K39" s="100"/>
      <c r="L39" s="27"/>
      <c r="M39" s="27"/>
      <c r="N39" s="27"/>
      <c r="O39" s="27"/>
      <c r="P39" s="27"/>
      <c r="Q39" s="27"/>
      <c r="R39" s="27"/>
      <c r="S39" s="27"/>
      <c r="T39" s="27"/>
      <c r="U39" s="27"/>
      <c r="V39" s="27"/>
      <c r="W39" s="27"/>
      <c r="X39" s="27"/>
      <c r="Y39" s="27"/>
      <c r="Z39" s="27"/>
      <c r="AA39" s="27"/>
      <c r="AB39" s="27"/>
    </row>
    <row r="40" spans="2:28" ht="13" customHeight="1">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2:28" ht="13">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2:28" ht="13">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2:28" ht="13">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2:28" ht="13">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2:28" ht="13">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2:28" ht="13">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2:28" ht="13">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2:28" ht="13">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2:28" ht="13">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2:28" ht="13">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2:28" ht="13">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2:28" ht="13">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2:28" ht="13">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2:28" ht="13">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2:28" ht="13">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2:28" ht="13">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2:28" ht="13">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2:28" ht="13">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2:28" ht="13">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2:28" ht="13">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2:28" ht="13">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2:28" ht="13">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2:28" ht="13">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2:28" ht="13">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2:28" ht="13">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2:28" ht="13">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2:28" ht="13">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2:28" ht="13">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2:28" ht="13">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2:28" ht="13">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2:28" ht="13">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2:28" ht="13">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2:28" ht="13">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2:28" ht="13">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2:28" ht="13">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2:28" ht="13">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2:28" ht="13">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2:28" ht="13">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2:28" ht="13">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2:28" ht="13">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2:28" ht="13">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2:28" ht="13">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2:28" ht="13">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2:28" ht="13">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2:28" ht="13">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2:28" ht="13">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2:28" ht="13">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2:28" ht="13">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2:28" ht="13">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2:28" ht="13">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2:28" ht="13">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2:28" ht="13">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2:28" ht="13">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2:28" ht="13">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2:28" ht="13">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2:28" ht="13">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2:28" ht="13">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2:28" ht="13">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2:28" ht="13">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2:28" ht="13">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2:28" ht="13">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2:28" ht="13">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2:28" ht="13">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2:28" ht="13">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2:28" ht="13">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2:28" ht="13">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2:28" ht="13">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2:28" ht="13">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2:28" ht="13">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2:28" ht="13">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2:28" ht="13">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2:28" ht="13">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2:28" ht="13">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2:28" ht="13">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2:28" ht="13">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2:28" ht="13">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2:28" ht="13">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2:28" ht="13">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2:28" ht="13">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2:28" ht="13">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2:28" ht="13">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2:28" ht="13">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2:28" ht="13">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2:28" ht="13">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2:28" ht="13">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2:28" ht="13">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2:28" ht="13">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2:28" ht="13">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2:28" ht="13">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2:28" ht="13">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2:28" ht="13">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2:28" ht="13">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2:28" ht="13">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2:28" ht="13">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2:28" ht="13">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2:28" ht="13">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2:28" ht="13">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2:28" ht="13">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2:28" ht="13">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2:28" ht="13">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2:28" ht="13">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2:28" ht="13">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2:28" ht="13">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2:28" ht="13">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2:28" ht="13">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2:28" ht="13">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2:28" ht="13">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2:28" ht="13">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2:28" ht="13">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2:28" ht="13">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2:28" ht="13">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2:28" ht="13">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2:28" ht="13">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2:28" ht="13">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2:28" ht="13">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2:28" ht="13">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2:28" ht="13">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2:28" ht="13">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2:28" ht="13">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2:28" ht="13">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2:28" ht="13">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2:28" ht="13">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2:28" ht="13">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2:28" ht="13">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2:28" ht="13">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2:28" ht="13">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2:28" ht="13">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2:28" ht="13">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2:28" ht="13">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2:28" ht="13">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2:28" ht="13">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2:28" ht="13">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2:28" ht="13">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2:28" ht="13">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2:28" ht="13">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2:28" ht="13">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2:28" ht="13">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2:28" ht="13">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2:28" ht="13">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2:28" ht="13">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2:28" ht="13">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2:28" ht="13">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2:28" ht="13">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2:28" ht="13">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2:28" ht="13">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2:28" ht="13">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2:28" ht="13">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2:28" ht="13">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2:28" ht="13">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2:28" ht="13">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2:28" ht="13">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2:28" ht="13">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2:28" ht="13">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2:28" ht="13">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2:28" ht="13">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2:28" ht="13">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2:28" ht="13">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2:28" ht="13">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2:28" ht="13">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2:28" ht="13">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2:28" ht="13">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2:28" ht="13">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2:28" ht="13">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2:28" ht="13">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2:28" ht="13">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2:28" ht="13">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2:28" ht="13">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2:28" ht="13">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2:28" ht="13">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2:28" ht="13">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row>
    <row r="211" spans="2:28" ht="13">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row>
    <row r="212" spans="2:28" ht="13">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row>
    <row r="213" spans="2:28" ht="13">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row>
    <row r="214" spans="2:28" ht="13">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row>
    <row r="215" spans="2:28" ht="13">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row>
    <row r="216" spans="2:28" ht="13">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row>
    <row r="217" spans="2:28" ht="13">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row>
    <row r="218" spans="2:28" ht="13">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row>
    <row r="219" spans="2:28" ht="13">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row>
    <row r="220" spans="2:28" ht="13">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row>
    <row r="221" spans="2:28" ht="13">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row>
    <row r="222" spans="2:28" ht="13">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row>
    <row r="223" spans="2:28" ht="13">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row>
    <row r="224" spans="2:28" ht="13">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row>
    <row r="225" spans="2:28" ht="13">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row>
    <row r="226" spans="2:28" ht="13">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row>
    <row r="227" spans="2:28" ht="13">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row>
    <row r="228" spans="2:28" ht="13">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row>
    <row r="229" spans="2:28" ht="13">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row>
    <row r="230" spans="2:28" ht="13">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row>
    <row r="231" spans="2:28" ht="13">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row>
    <row r="232" spans="2:28" ht="13">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row>
    <row r="233" spans="2:28" ht="13">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row>
    <row r="234" spans="2:28" ht="13">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row>
    <row r="235" spans="2:28" ht="13">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row>
    <row r="236" spans="2:28" ht="13">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row>
    <row r="237" spans="2:28" ht="13">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row>
    <row r="238" spans="2:28" ht="13">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row>
    <row r="239" spans="2:28" ht="13">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row>
    <row r="240" spans="2:28" ht="13">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row>
    <row r="241" spans="2:28" ht="13">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row>
    <row r="242" spans="2:28" ht="13">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row>
    <row r="243" spans="2:28" ht="13">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row>
    <row r="244" spans="2:28" ht="13">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row>
    <row r="245" spans="2:28" ht="13">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row>
    <row r="246" spans="2:28" ht="13">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row>
    <row r="247" spans="2:28" ht="13">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row>
    <row r="248" spans="2:28" ht="13">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row>
    <row r="249" spans="2:28" ht="13">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row>
    <row r="250" spans="2:28" ht="13">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row>
    <row r="251" spans="2:28" ht="13">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row>
    <row r="252" spans="2:28" ht="13">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row>
    <row r="253" spans="2:28" ht="13">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row>
    <row r="254" spans="2:28" ht="13">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row>
    <row r="255" spans="2:28" ht="13">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row>
    <row r="256" spans="2:28" ht="13">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row>
    <row r="257" spans="2:28" ht="13">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row>
    <row r="258" spans="2:28" ht="13">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row>
    <row r="259" spans="2:28" ht="13">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row>
    <row r="260" spans="2:28" ht="13">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row>
    <row r="261" spans="2:28" ht="13">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row>
    <row r="262" spans="2:28" ht="13">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row>
    <row r="263" spans="2:28" ht="13">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row>
    <row r="264" spans="2:28" ht="13">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row>
    <row r="265" spans="2:28" ht="13">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row>
    <row r="266" spans="2:28" ht="13">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row>
    <row r="267" spans="2:28" ht="13">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row>
    <row r="268" spans="2:28" ht="13">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row>
    <row r="269" spans="2:28" ht="13">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row>
    <row r="270" spans="2:28" ht="13">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row>
    <row r="271" spans="2:28" ht="13">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row>
    <row r="272" spans="2:28" ht="13">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row>
    <row r="273" spans="2:28" ht="13">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row>
    <row r="274" spans="2:28" ht="13">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row>
    <row r="275" spans="2:28" ht="13">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row>
    <row r="276" spans="2:28" ht="13">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row>
    <row r="277" spans="2:28" ht="13">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row>
    <row r="278" spans="2:28" ht="13">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row>
    <row r="279" spans="2:28" ht="13">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row>
    <row r="280" spans="2:28" ht="13">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row>
    <row r="281" spans="2:28" ht="13">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row>
    <row r="282" spans="2:28" ht="13">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row>
    <row r="283" spans="2:28" ht="13">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row>
    <row r="284" spans="2:28" ht="13">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row>
    <row r="285" spans="2:28" ht="13">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row>
    <row r="286" spans="2:28" ht="1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row>
    <row r="287" spans="2:28" ht="13">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row>
    <row r="288" spans="2:28" ht="1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row>
    <row r="289" spans="2:28" ht="13">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row>
    <row r="290" spans="2:28" ht="13">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row>
    <row r="291" spans="2:28" ht="13">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row>
    <row r="292" spans="2:28" ht="13">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row>
    <row r="293" spans="2:28" ht="13">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row>
    <row r="294" spans="2:28" ht="13">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row>
    <row r="295" spans="2:28" ht="13">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row>
    <row r="296" spans="2:28" ht="13">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row>
    <row r="297" spans="2:28" ht="13">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row>
    <row r="298" spans="2:28" ht="13">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row>
    <row r="299" spans="2:28" ht="13">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row>
    <row r="300" spans="2:28" ht="13">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row>
    <row r="301" spans="2:28" ht="13">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row>
    <row r="302" spans="2:28" ht="13">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row>
    <row r="303" spans="2:28" ht="13">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row>
    <row r="304" spans="2:28" ht="13">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row>
    <row r="305" spans="2:28" ht="13">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row>
    <row r="306" spans="2:28" ht="13">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row>
    <row r="307" spans="2:28" ht="13">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row>
    <row r="308" spans="2:28" ht="13">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row>
    <row r="309" spans="2:28" ht="13">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row>
    <row r="310" spans="2:28" ht="13">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row>
    <row r="311" spans="2:28" ht="13">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row>
    <row r="312" spans="2:28" ht="13">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row>
    <row r="313" spans="2:28" ht="13">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row>
    <row r="314" spans="2:28" ht="13">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row>
    <row r="315" spans="2:28" ht="13">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row>
    <row r="316" spans="2:28" ht="13">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row>
    <row r="317" spans="2:28" ht="13">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row>
    <row r="318" spans="2:28" ht="13">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row>
    <row r="319" spans="2:28" ht="13">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row>
    <row r="320" spans="2:28" ht="13">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row>
    <row r="321" spans="2:28" ht="13">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row>
    <row r="322" spans="2:28" ht="13">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row>
    <row r="323" spans="2:28" ht="13">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row>
    <row r="324" spans="2:28" ht="13">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row>
    <row r="325" spans="2:28" ht="13">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row>
    <row r="326" spans="2:28" ht="13">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row>
    <row r="327" spans="2:28" ht="13">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row>
    <row r="328" spans="2:28" ht="13">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row>
    <row r="329" spans="2:28" ht="13">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row>
    <row r="330" spans="2:28" ht="13">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row>
    <row r="331" spans="2:28" ht="13">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row>
    <row r="332" spans="2:28" ht="13">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row>
    <row r="333" spans="2:28" ht="13">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row>
    <row r="334" spans="2:28" ht="13">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row>
    <row r="335" spans="2:28" ht="13">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row>
    <row r="336" spans="2:28" ht="13">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row>
    <row r="337" spans="2:28" ht="13">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row>
    <row r="338" spans="2:28" ht="13">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row>
    <row r="339" spans="2:28" ht="13">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row>
    <row r="340" spans="2:28" ht="13">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row>
    <row r="341" spans="2:28" ht="13">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row>
    <row r="342" spans="2:28" ht="13">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row>
    <row r="343" spans="2:28" ht="13">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row>
    <row r="344" spans="2:28" ht="13">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row>
    <row r="345" spans="2:28" ht="13">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row>
    <row r="346" spans="2:28" ht="13">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row>
    <row r="347" spans="2:28" ht="13">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row>
    <row r="348" spans="2:28" ht="13">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row>
    <row r="349" spans="2:28" ht="13">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row>
    <row r="350" spans="2:28" ht="13">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row>
    <row r="351" spans="2:28" ht="13">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row>
    <row r="352" spans="2:28" ht="13">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row>
    <row r="353" spans="2:28" ht="13">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row>
    <row r="354" spans="2:28" ht="13">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row>
    <row r="355" spans="2:28" ht="13">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row>
    <row r="356" spans="2:28" ht="13">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row>
    <row r="357" spans="2:28" ht="13">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row>
    <row r="358" spans="2:28" ht="13">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row>
    <row r="359" spans="2:28" ht="13">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row>
    <row r="360" spans="2:28" ht="13">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row>
    <row r="361" spans="2:28" ht="13">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row>
    <row r="362" spans="2:28" ht="13">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row>
    <row r="363" spans="2:28" ht="13">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row>
    <row r="364" spans="2:28" ht="13">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row>
    <row r="365" spans="2:28" ht="13">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row>
    <row r="366" spans="2:28" ht="13">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row>
    <row r="367" spans="2:28" ht="13">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row>
    <row r="368" spans="2:28" ht="13">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row>
    <row r="369" spans="2:28" ht="13">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row>
    <row r="370" spans="2:28" ht="13">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row>
    <row r="371" spans="2:28" ht="13">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row>
    <row r="372" spans="2:28" ht="13">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row>
    <row r="373" spans="2:28" ht="13">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row>
    <row r="374" spans="2:28" ht="13">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row>
    <row r="375" spans="2:28" ht="13">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row>
    <row r="376" spans="2:28" ht="13">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row>
    <row r="377" spans="2:28" ht="13">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row>
    <row r="378" spans="2:28" ht="13">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row>
    <row r="379" spans="2:28" ht="13">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row>
    <row r="380" spans="2:28" ht="13">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row>
    <row r="381" spans="2:28" ht="13">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row>
    <row r="382" spans="2:28" ht="13">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row>
    <row r="383" spans="2:28" ht="13">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row>
    <row r="384" spans="2:28" ht="13">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row>
    <row r="385" spans="2:28" ht="13">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row>
    <row r="386" spans="2:28" ht="13">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row>
    <row r="387" spans="2:28" ht="13">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row>
    <row r="388" spans="2:28" ht="13">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row>
    <row r="389" spans="2:28" ht="13">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row>
    <row r="390" spans="2:28" ht="13">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row>
    <row r="391" spans="2:28" ht="13">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row>
    <row r="392" spans="2:28" ht="13">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row>
    <row r="393" spans="2:28" ht="13">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row>
    <row r="394" spans="2:28" ht="13">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row>
    <row r="395" spans="2:28" ht="13">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row>
    <row r="396" spans="2:28" ht="13">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row>
    <row r="397" spans="2:28" ht="13">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row>
    <row r="398" spans="2:28" ht="13">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row>
    <row r="399" spans="2:28" ht="13">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row>
    <row r="400" spans="2:28" ht="13">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row>
    <row r="401" spans="2:28" ht="13">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row>
    <row r="402" spans="2:28" ht="13">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row>
    <row r="403" spans="2:28" ht="13">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row>
    <row r="404" spans="2:28" ht="13">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row>
    <row r="405" spans="2:28" ht="13">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row>
    <row r="406" spans="2:28" ht="13">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row>
    <row r="407" spans="2:28" ht="13">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row>
    <row r="408" spans="2:28" ht="13">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row>
    <row r="409" spans="2:28" ht="13">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row>
    <row r="410" spans="2:28" ht="13">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row>
    <row r="411" spans="2:28" ht="13">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row>
    <row r="412" spans="2:28" ht="13">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row>
    <row r="413" spans="2:28" ht="13">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row>
    <row r="414" spans="2:28" ht="13">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row>
    <row r="415" spans="2:28" ht="13">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row>
    <row r="416" spans="2:28" ht="13">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row>
    <row r="417" spans="2:28" ht="13">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row>
    <row r="418" spans="2:28" ht="13">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row>
    <row r="419" spans="2:28" ht="13">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row>
    <row r="420" spans="2:28" ht="13">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row>
    <row r="421" spans="2:28" ht="13">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row>
    <row r="422" spans="2:28" ht="13">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row>
    <row r="423" spans="2:28" ht="13">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row>
    <row r="424" spans="2:28" ht="13">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row>
    <row r="425" spans="2:28" ht="13">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row>
    <row r="426" spans="2:28" ht="13">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row>
    <row r="427" spans="2:28" ht="13">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row>
    <row r="428" spans="2:28" ht="13">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row>
    <row r="429" spans="2:28" ht="13">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row>
    <row r="430" spans="2:28" ht="13">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row>
    <row r="431" spans="2:28" ht="13">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row>
    <row r="432" spans="2:28" ht="13">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row>
    <row r="433" spans="2:28" ht="13">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row>
    <row r="434" spans="2:28" ht="13">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row>
    <row r="435" spans="2:28" ht="13">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row>
    <row r="436" spans="2:28" ht="13">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row>
    <row r="437" spans="2:28" ht="13">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row>
    <row r="438" spans="2:28" ht="13">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row>
    <row r="439" spans="2:28" ht="13">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row>
    <row r="440" spans="2:28" ht="13">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row>
    <row r="441" spans="2:28" ht="13">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row>
    <row r="442" spans="2:28" ht="13">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row>
    <row r="443" spans="2:28" ht="13">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row>
    <row r="444" spans="2:28" ht="13">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row>
    <row r="445" spans="2:28" ht="13">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row>
    <row r="446" spans="2:28" ht="13">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row>
    <row r="447" spans="2:28" ht="13">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row>
    <row r="448" spans="2:28" ht="13">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row>
    <row r="449" spans="2:28" ht="13">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row>
    <row r="450" spans="2:28" ht="13">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row>
    <row r="451" spans="2:28" ht="13">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row>
    <row r="452" spans="2:28" ht="13">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row>
    <row r="453" spans="2:28" ht="13">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row>
    <row r="454" spans="2:28" ht="13">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row>
    <row r="455" spans="2:28" ht="13">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row>
    <row r="456" spans="2:28" ht="13">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row>
    <row r="457" spans="2:28" ht="13">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row>
    <row r="458" spans="2:28" ht="13">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row>
    <row r="459" spans="2:28" ht="13">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row>
    <row r="460" spans="2:28" ht="13">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row>
    <row r="461" spans="2:28" ht="13">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row>
    <row r="462" spans="2:28" ht="13">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row>
    <row r="463" spans="2:28" ht="13">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row>
    <row r="464" spans="2:28" ht="13">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row>
    <row r="465" spans="2:28" ht="13">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row>
    <row r="466" spans="2:28" ht="13">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row>
    <row r="467" spans="2:28" ht="13">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row>
    <row r="468" spans="2:28" ht="13">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row>
    <row r="469" spans="2:28" ht="13">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row>
    <row r="470" spans="2:28" ht="13">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row>
    <row r="471" spans="2:28" ht="13">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row>
    <row r="472" spans="2:28" ht="13">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row>
    <row r="473" spans="2:28" ht="13">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row>
    <row r="474" spans="2:28" ht="13">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row>
    <row r="475" spans="2:28" ht="13">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row>
    <row r="476" spans="2:28" ht="13">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row>
    <row r="477" spans="2:28" ht="13">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row>
    <row r="478" spans="2:28" ht="13">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row>
    <row r="479" spans="2:28" ht="13">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row>
    <row r="480" spans="2:28" ht="13">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row>
    <row r="481" spans="2:28" ht="13">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row>
    <row r="482" spans="2:28" ht="13">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row>
    <row r="483" spans="2:28" ht="13">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row>
    <row r="484" spans="2:28" ht="13">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row>
    <row r="485" spans="2:28" ht="13">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row>
    <row r="486" spans="2:28" ht="13">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row>
    <row r="487" spans="2:28" ht="13">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row>
    <row r="488" spans="2:28" ht="13">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row>
    <row r="489" spans="2:28" ht="13">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row>
    <row r="490" spans="2:28" ht="13">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row>
    <row r="491" spans="2:28" ht="13">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row>
    <row r="492" spans="2:28" ht="13">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row>
    <row r="493" spans="2:28" ht="13">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row>
    <row r="494" spans="2:28" ht="13">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row>
    <row r="495" spans="2:28" ht="13">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row>
    <row r="496" spans="2:28" ht="13">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row>
    <row r="497" spans="2:28" ht="13">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row>
    <row r="498" spans="2:28" ht="13">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row>
    <row r="499" spans="2:28" ht="13">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row>
    <row r="500" spans="2:28" ht="13">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row>
    <row r="501" spans="2:28" ht="13">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row>
    <row r="502" spans="2:28" ht="13">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row>
    <row r="503" spans="2:28" ht="13">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row>
    <row r="504" spans="2:28" ht="13">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row>
    <row r="505" spans="2:28" ht="13">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row>
    <row r="506" spans="2:28" ht="13">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row>
    <row r="507" spans="2:28" ht="13">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row>
    <row r="508" spans="2:28" ht="13">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row>
    <row r="509" spans="2:28" ht="13">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row>
    <row r="510" spans="2:28" ht="13">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row>
    <row r="511" spans="2:28" ht="13">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row>
    <row r="512" spans="2:28" ht="13">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row>
    <row r="513" spans="2:28" ht="13">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row>
    <row r="514" spans="2:28" ht="13">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row>
    <row r="515" spans="2:28" ht="13">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row>
    <row r="516" spans="2:28" ht="13">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row>
    <row r="517" spans="2:28" ht="13">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row>
    <row r="518" spans="2:28" ht="13">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row>
    <row r="519" spans="2:28" ht="13">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row>
    <row r="520" spans="2:28" ht="13">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row>
    <row r="521" spans="2:28" ht="13">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row>
    <row r="522" spans="2:28" ht="13">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row>
    <row r="523" spans="2:28" ht="13">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row>
    <row r="524" spans="2:28" ht="13">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row>
    <row r="525" spans="2:28" ht="13">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row>
    <row r="526" spans="2:28" ht="13">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row>
    <row r="527" spans="2:28" ht="13">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row>
    <row r="528" spans="2:28" ht="13">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row>
    <row r="529" spans="2:28" ht="13">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row>
    <row r="530" spans="2:28" ht="13">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row>
    <row r="531" spans="2:28" ht="13">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row>
    <row r="532" spans="2:28" ht="13">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row>
    <row r="533" spans="2:28" ht="13">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row>
    <row r="534" spans="2:28" ht="13">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row>
    <row r="535" spans="2:28" ht="13">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row>
    <row r="536" spans="2:28" ht="13">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row>
    <row r="537" spans="2:28" ht="13">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row>
    <row r="538" spans="2:28" ht="13">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row>
    <row r="539" spans="2:28" ht="13">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row>
    <row r="540" spans="2:28" ht="13">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row>
    <row r="541" spans="2:28" ht="13">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row>
    <row r="542" spans="2:28" ht="13">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row>
    <row r="543" spans="2:28" ht="13">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row>
    <row r="544" spans="2:28" ht="13">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row>
    <row r="545" spans="2:28" ht="13">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row>
    <row r="546" spans="2:28" ht="13">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row>
    <row r="547" spans="2:28" ht="13">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row>
    <row r="548" spans="2:28" ht="13">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row>
    <row r="549" spans="2:28" ht="13">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row>
    <row r="550" spans="2:28" ht="13">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row>
    <row r="551" spans="2:28" ht="13">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row>
    <row r="552" spans="2:28" ht="13">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row>
    <row r="553" spans="2:28" ht="13">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row>
    <row r="554" spans="2:28" ht="13">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row>
    <row r="555" spans="2:28" ht="13">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row>
    <row r="556" spans="2:28" ht="13">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row>
    <row r="557" spans="2:28" ht="13">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row>
    <row r="558" spans="2:28" ht="13">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row>
    <row r="559" spans="2:28" ht="13">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row>
    <row r="560" spans="2:28" ht="13">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row>
    <row r="561" spans="2:28" ht="13">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row>
    <row r="562" spans="2:28" ht="13">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row>
    <row r="563" spans="2:28" ht="13">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row>
    <row r="564" spans="2:28" ht="13">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row>
    <row r="565" spans="2:28" ht="13">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row>
    <row r="566" spans="2:28" ht="13">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row>
    <row r="567" spans="2:28" ht="13">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row>
    <row r="568" spans="2:28" ht="13">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row>
    <row r="569" spans="2:28" ht="13">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row>
    <row r="570" spans="2:28" ht="13">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row>
    <row r="571" spans="2:28" ht="13">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row>
    <row r="572" spans="2:28" ht="13">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row>
    <row r="573" spans="2:28" ht="13">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row>
    <row r="574" spans="2:28" ht="13">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row>
    <row r="575" spans="2:28" ht="13">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row>
    <row r="576" spans="2:28" ht="13">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row>
    <row r="577" spans="2:28" ht="13">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row>
    <row r="578" spans="2:28" ht="13">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row>
    <row r="579" spans="2:28" ht="13">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row>
    <row r="580" spans="2:28" ht="13">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row>
    <row r="581" spans="2:28" ht="13">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row>
    <row r="582" spans="2:28" ht="13">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row>
    <row r="583" spans="2:28" ht="13">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row>
    <row r="584" spans="2:28" ht="13">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row>
    <row r="585" spans="2:28" ht="13">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row>
    <row r="586" spans="2:28" ht="13">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row>
    <row r="587" spans="2:28" ht="13">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row>
    <row r="588" spans="2:28" ht="13">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row>
    <row r="589" spans="2:28" ht="13">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row>
    <row r="590" spans="2:28" ht="13">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row>
    <row r="591" spans="2:28" ht="13">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row>
    <row r="592" spans="2:28" ht="13">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row>
    <row r="593" spans="2:28" ht="13">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row>
    <row r="594" spans="2:28" ht="13">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row>
    <row r="595" spans="2:28" ht="13">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row>
    <row r="596" spans="2:28" ht="13">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row>
    <row r="597" spans="2:28" ht="13">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row>
    <row r="598" spans="2:28" ht="13">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row>
    <row r="599" spans="2:28" ht="13">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row>
    <row r="600" spans="2:28" ht="13">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row>
    <row r="601" spans="2:28" ht="13">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row>
    <row r="602" spans="2:28" ht="13">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row>
    <row r="603" spans="2:28" ht="13">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row>
    <row r="604" spans="2:28" ht="13">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row>
    <row r="605" spans="2:28" ht="13">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row>
    <row r="606" spans="2:28" ht="13">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row>
    <row r="607" spans="2:28" ht="13">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row>
    <row r="608" spans="2:28" ht="13">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row>
    <row r="609" spans="2:28" ht="13">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row>
    <row r="610" spans="2:28" ht="13">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row>
    <row r="611" spans="2:28" ht="13">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row>
    <row r="612" spans="2:28" ht="13">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row>
    <row r="613" spans="2:28" ht="13">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row>
    <row r="614" spans="2:28" ht="13">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row>
    <row r="615" spans="2:28" ht="13">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row>
    <row r="616" spans="2:28" ht="13">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row>
    <row r="617" spans="2:28" ht="13">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row>
    <row r="618" spans="2:28" ht="13">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row>
    <row r="619" spans="2:28" ht="13">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row>
    <row r="620" spans="2:28" ht="13">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row>
    <row r="621" spans="2:28" ht="13">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row>
    <row r="622" spans="2:28" ht="13">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row>
    <row r="623" spans="2:28" ht="13">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row>
    <row r="624" spans="2:28" ht="13">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row>
    <row r="625" spans="2:28" ht="13">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row>
    <row r="626" spans="2:28" ht="13">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row>
    <row r="627" spans="2:28" ht="13">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row>
    <row r="628" spans="2:28" ht="13">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row>
    <row r="629" spans="2:28" ht="13">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row>
    <row r="630" spans="2:28" ht="13">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row>
    <row r="631" spans="2:28" ht="13">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row>
    <row r="632" spans="2:28" ht="13">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row>
    <row r="633" spans="2:28" ht="13">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row>
    <row r="634" spans="2:28" ht="13">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row>
    <row r="635" spans="2:28" ht="13">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row>
    <row r="636" spans="2:28" ht="13">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row>
    <row r="637" spans="2:28" ht="13">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row>
    <row r="638" spans="2:28" ht="13">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row>
    <row r="639" spans="2:28" ht="13">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row>
    <row r="640" spans="2:28" ht="13">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row>
    <row r="641" spans="2:28" ht="13">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row>
    <row r="642" spans="2:28" ht="13">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row>
    <row r="643" spans="2:28" ht="13">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row>
    <row r="644" spans="2:28" ht="13">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row>
    <row r="645" spans="2:28" ht="13">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row>
    <row r="646" spans="2:28" ht="13">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row>
    <row r="647" spans="2:28" ht="13">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row>
    <row r="648" spans="2:28" ht="13">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row>
    <row r="649" spans="2:28" ht="13">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row>
    <row r="650" spans="2:28" ht="13">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row>
    <row r="651" spans="2:28" ht="13">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row>
    <row r="652" spans="2:28" ht="13">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row>
    <row r="653" spans="2:28" ht="13">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row>
    <row r="654" spans="2:28" ht="13">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row>
    <row r="655" spans="2:28" ht="13">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row>
    <row r="656" spans="2:28" ht="13">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row>
    <row r="657" spans="2:28" ht="13">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row>
    <row r="658" spans="2:28" ht="13">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row>
    <row r="659" spans="2:28" ht="13">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row>
    <row r="660" spans="2:28" ht="13">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row>
    <row r="661" spans="2:28" ht="13">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row>
    <row r="662" spans="2:28" ht="13">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row>
    <row r="663" spans="2:28" ht="13">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row>
    <row r="664" spans="2:28" ht="13">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row>
    <row r="665" spans="2:28" ht="13">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row>
    <row r="666" spans="2:28" ht="13">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row>
    <row r="667" spans="2:28" ht="13">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row>
    <row r="668" spans="2:28" ht="13">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row>
    <row r="669" spans="2:28" ht="13">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row>
    <row r="670" spans="2:28" ht="13">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row>
    <row r="671" spans="2:28" ht="13">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row>
    <row r="672" spans="2:28" ht="13">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row>
    <row r="673" spans="2:28" ht="13">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row>
    <row r="674" spans="2:28" ht="13">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row>
    <row r="675" spans="2:28" ht="13">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row>
    <row r="676" spans="2:28" ht="13">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row>
    <row r="677" spans="2:28" ht="13">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row>
    <row r="678" spans="2:28" ht="13">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row>
    <row r="679" spans="2:28" ht="13">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row>
    <row r="680" spans="2:28" ht="13">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row>
    <row r="681" spans="2:28" ht="13">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row>
    <row r="682" spans="2:28" ht="13">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row>
    <row r="683" spans="2:28" ht="13">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row>
    <row r="684" spans="2:28" ht="13">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row>
    <row r="685" spans="2:28" ht="13">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row>
    <row r="686" spans="2:28" ht="13">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row>
    <row r="687" spans="2:28" ht="13">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row>
    <row r="688" spans="2:28" ht="13">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row>
    <row r="689" spans="2:28" ht="13">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row>
    <row r="690" spans="2:28" ht="13">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row>
    <row r="691" spans="2:28" ht="13">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row>
    <row r="692" spans="2:28" ht="13">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row>
    <row r="693" spans="2:28" ht="13">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row>
    <row r="694" spans="2:28" ht="13">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row>
    <row r="695" spans="2:28" ht="13">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row>
    <row r="696" spans="2:28" ht="13">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row>
    <row r="697" spans="2:28" ht="13">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row>
    <row r="698" spans="2:28" ht="13">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row>
    <row r="699" spans="2:28" ht="13">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row>
    <row r="700" spans="2:28" ht="13">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row>
    <row r="701" spans="2:28" ht="13">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row>
    <row r="702" spans="2:28" ht="13">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row>
    <row r="703" spans="2:28" ht="13">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row>
    <row r="704" spans="2:28" ht="13">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row>
    <row r="705" spans="2:28" ht="13">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row>
    <row r="706" spans="2:28" ht="13">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row>
    <row r="707" spans="2:28" ht="13">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row>
    <row r="708" spans="2:28" ht="13">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row>
    <row r="709" spans="2:28" ht="13">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row>
    <row r="710" spans="2:28" ht="13">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row>
    <row r="711" spans="2:28" ht="13">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row>
    <row r="712" spans="2:28" ht="13">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row>
    <row r="713" spans="2:28" ht="13">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row>
    <row r="714" spans="2:28" ht="13">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row>
    <row r="715" spans="2:28" ht="13">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row>
    <row r="716" spans="2:28" ht="13">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row>
    <row r="717" spans="2:28" ht="13">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row>
    <row r="718" spans="2:28" ht="13">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row>
    <row r="719" spans="2:28" ht="13">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row>
    <row r="720" spans="2:28" ht="13">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row>
    <row r="721" spans="2:28" ht="13">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row>
    <row r="722" spans="2:28" ht="13">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row>
    <row r="723" spans="2:28" ht="13">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row>
    <row r="724" spans="2:28" ht="13">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row>
    <row r="725" spans="2:28" ht="13">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row>
    <row r="726" spans="2:28" ht="13">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row>
    <row r="727" spans="2:28" ht="13">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row>
    <row r="728" spans="2:28" ht="13">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row>
    <row r="729" spans="2:28" ht="13">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row>
    <row r="730" spans="2:28" ht="13">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row>
    <row r="731" spans="2:28" ht="13">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row>
    <row r="732" spans="2:28" ht="13">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row>
    <row r="733" spans="2:28" ht="13">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row>
    <row r="734" spans="2:28" ht="13">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row>
    <row r="735" spans="2:28" ht="13">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row>
    <row r="736" spans="2:28" ht="13">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row>
    <row r="737" spans="2:28" ht="13">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row>
    <row r="738" spans="2:28" ht="13">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row>
    <row r="739" spans="2:28" ht="13">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row>
    <row r="740" spans="2:28" ht="13">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row>
    <row r="741" spans="2:28" ht="13">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row>
    <row r="742" spans="2:28" ht="13">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row>
    <row r="743" spans="2:28" ht="13">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row>
    <row r="744" spans="2:28" ht="13">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row>
    <row r="745" spans="2:28" ht="13">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row>
    <row r="746" spans="2:28" ht="13">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row>
    <row r="747" spans="2:28" ht="13">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row>
    <row r="748" spans="2:28" ht="13">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row>
    <row r="749" spans="2:28" ht="13">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row>
    <row r="750" spans="2:28" ht="13">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row>
    <row r="751" spans="2:28" ht="13">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row>
    <row r="752" spans="2:28" ht="13">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row>
    <row r="753" spans="2:28" ht="13">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row>
    <row r="754" spans="2:28" ht="13">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row>
    <row r="755" spans="2:28" ht="13">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row>
    <row r="756" spans="2:28" ht="13">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row>
    <row r="757" spans="2:28" ht="13">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row>
    <row r="758" spans="2:28" ht="13">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row>
    <row r="759" spans="2:28" ht="13">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row>
    <row r="760" spans="2:28" ht="13">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row>
    <row r="761" spans="2:28" ht="13">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row>
    <row r="762" spans="2:28" ht="13">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row>
    <row r="763" spans="2:28" ht="13">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row>
    <row r="764" spans="2:28" ht="13">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row>
    <row r="765" spans="2:28" ht="13">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row>
    <row r="766" spans="2:28" ht="13">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row>
    <row r="767" spans="2:28" ht="13">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row>
    <row r="768" spans="2:28" ht="13">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row>
    <row r="769" spans="2:28" ht="13">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row>
    <row r="770" spans="2:28" ht="13">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row>
    <row r="771" spans="2:28" ht="13">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row>
    <row r="772" spans="2:28" ht="13">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row>
    <row r="773" spans="2:28" ht="13">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row>
    <row r="774" spans="2:28" ht="13">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row>
    <row r="775" spans="2:28" ht="13">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row>
    <row r="776" spans="2:28" ht="13">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row>
    <row r="777" spans="2:28" ht="13">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row>
    <row r="778" spans="2:28" ht="13">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row>
    <row r="779" spans="2:28" ht="13">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row>
    <row r="780" spans="2:28" ht="13">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row>
    <row r="781" spans="2:28" ht="13">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row>
    <row r="782" spans="2:28" ht="13">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row>
    <row r="783" spans="2:28" ht="13">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row>
    <row r="784" spans="2:28" ht="13">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row>
    <row r="785" spans="2:28" ht="13">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row>
    <row r="786" spans="2:28" ht="13">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row>
    <row r="787" spans="2:28" ht="13">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row>
    <row r="788" spans="2:28" ht="13">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row>
    <row r="789" spans="2:28" ht="13">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row>
    <row r="790" spans="2:28" ht="13">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row>
    <row r="791" spans="2:28" ht="13">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row>
    <row r="792" spans="2:28" ht="13">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row>
    <row r="793" spans="2:28" ht="13">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row>
    <row r="794" spans="2:28" ht="13">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row>
    <row r="795" spans="2:28" ht="13">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row>
    <row r="796" spans="2:28" ht="13">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row>
    <row r="797" spans="2:28" ht="13">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row>
    <row r="798" spans="2:28" ht="13">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row>
    <row r="799" spans="2:28" ht="13">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row>
    <row r="800" spans="2:28" ht="13">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row>
    <row r="801" spans="2:28" ht="13">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row>
    <row r="802" spans="2:28" ht="13">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row>
    <row r="803" spans="2:28" ht="13">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row>
    <row r="804" spans="2:28" ht="13">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row>
    <row r="805" spans="2:28" ht="13">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row>
    <row r="806" spans="2:28" ht="13">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row>
    <row r="807" spans="2:28" ht="13">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row>
    <row r="808" spans="2:28" ht="13">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row>
    <row r="809" spans="2:28" ht="13">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row>
    <row r="810" spans="2:28" ht="13">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row>
    <row r="811" spans="2:28" ht="13">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row>
    <row r="812" spans="2:28" ht="13">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row>
    <row r="813" spans="2:28" ht="13">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row>
    <row r="814" spans="2:28" ht="13">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row>
    <row r="815" spans="2:28" ht="13">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row>
    <row r="816" spans="2:28" ht="13">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row>
    <row r="817" spans="2:28" ht="13">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row>
    <row r="818" spans="2:28" ht="13">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row>
    <row r="819" spans="2:28" ht="13">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row>
    <row r="820" spans="2:28" ht="13">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row>
    <row r="821" spans="2:28" ht="13">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row>
    <row r="822" spans="2:28" ht="13">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row>
    <row r="823" spans="2:28" ht="13">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row>
    <row r="824" spans="2:28" ht="13">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row>
    <row r="825" spans="2:28" ht="13">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row>
    <row r="826" spans="2:28" ht="13">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row>
    <row r="827" spans="2:28" ht="13">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row>
    <row r="828" spans="2:28" ht="13">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row>
    <row r="829" spans="2:28" ht="13">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row>
    <row r="830" spans="2:28" ht="13">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row>
    <row r="831" spans="2:28" ht="13">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row>
    <row r="832" spans="2:28" ht="13">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row>
    <row r="833" spans="2:28" ht="13">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row>
    <row r="834" spans="2:28" ht="13">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row>
    <row r="835" spans="2:28" ht="13">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row>
    <row r="836" spans="2:28" ht="13">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row>
    <row r="837" spans="2:28" ht="13">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row>
    <row r="838" spans="2:28" ht="13">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row>
    <row r="839" spans="2:28" ht="13">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row>
    <row r="840" spans="2:28" ht="13">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row>
    <row r="841" spans="2:28" ht="13">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row>
    <row r="842" spans="2:28" ht="13">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row>
    <row r="843" spans="2:28" ht="13">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row>
    <row r="844" spans="2:28" ht="13">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row>
    <row r="845" spans="2:28" ht="13">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row>
    <row r="846" spans="2:28" ht="13">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row>
    <row r="847" spans="2:28" ht="13">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row>
    <row r="848" spans="2:28" ht="13">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row>
    <row r="849" spans="2:28" ht="13">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row>
    <row r="850" spans="2:28" ht="13">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row>
    <row r="851" spans="2:28" ht="13">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row>
    <row r="852" spans="2:28" ht="13">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row>
    <row r="853" spans="2:28" ht="13">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row>
    <row r="854" spans="2:28" ht="13">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row>
    <row r="855" spans="2:28" ht="13">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row>
    <row r="856" spans="2:28" ht="13">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row>
    <row r="857" spans="2:28" ht="13">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row>
    <row r="858" spans="2:28" ht="13">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row>
    <row r="859" spans="2:28" ht="13">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row>
    <row r="860" spans="2:28" ht="13">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row>
    <row r="861" spans="2:28" ht="13">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row>
    <row r="862" spans="2:28" ht="13">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row>
    <row r="863" spans="2:28" ht="13">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row>
    <row r="864" spans="2:28" ht="13">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row>
    <row r="865" spans="2:28" ht="13">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row>
    <row r="866" spans="2:28" ht="13">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row>
    <row r="867" spans="2:28" ht="13">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row>
    <row r="868" spans="2:28" ht="13">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row>
    <row r="869" spans="2:28" ht="13">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row>
    <row r="870" spans="2:28" ht="13">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row>
    <row r="871" spans="2:28" ht="13">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row>
    <row r="872" spans="2:28" ht="13">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row>
    <row r="873" spans="2:28" ht="13">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row>
    <row r="874" spans="2:28" ht="13">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row>
    <row r="875" spans="2:28" ht="13">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row>
    <row r="876" spans="2:28" ht="13">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row>
    <row r="877" spans="2:28" ht="13">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row>
    <row r="878" spans="2:28" ht="13">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row>
    <row r="879" spans="2:28" ht="13">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row>
    <row r="880" spans="2:28" ht="13">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row>
    <row r="881" spans="2:28" ht="13">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row>
    <row r="882" spans="2:28" ht="13">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row>
    <row r="883" spans="2:28" ht="13">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row>
    <row r="884" spans="2:28" ht="13">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row>
    <row r="885" spans="2:28" ht="13">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row>
    <row r="886" spans="2:28" ht="13">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row>
    <row r="887" spans="2:28" ht="13">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row>
    <row r="888" spans="2:28" ht="13">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row>
    <row r="889" spans="2:28" ht="13">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row>
    <row r="890" spans="2:28" ht="13">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row>
    <row r="891" spans="2:28" ht="13">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row>
    <row r="892" spans="2:28" ht="13">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row>
    <row r="893" spans="2:28" ht="13">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row>
    <row r="894" spans="2:28" ht="13">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row>
    <row r="895" spans="2:28" ht="13">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row>
    <row r="896" spans="2:28" ht="13">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row>
    <row r="897" spans="2:28" ht="13">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row>
    <row r="898" spans="2:28" ht="13">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row>
    <row r="899" spans="2:28" ht="13">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row>
    <row r="900" spans="2:28" ht="13">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row>
    <row r="901" spans="2:28" ht="13">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row>
    <row r="902" spans="2:28" ht="13">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row>
    <row r="903" spans="2:28" ht="13">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row>
    <row r="904" spans="2:28" ht="13">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row>
    <row r="905" spans="2:28" ht="13">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row>
    <row r="906" spans="2:28" ht="13">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row>
    <row r="907" spans="2:28" ht="13">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row>
    <row r="908" spans="2:28" ht="13">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row>
    <row r="909" spans="2:28" ht="13">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row>
    <row r="910" spans="2:28" ht="13">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row>
    <row r="911" spans="2:28" ht="13">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row>
    <row r="912" spans="2:28" ht="13">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row>
    <row r="913" spans="2:28" ht="13">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row>
    <row r="914" spans="2:28" ht="13">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row>
    <row r="915" spans="2:28" ht="13">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row>
    <row r="916" spans="2:28" ht="13">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row>
    <row r="917" spans="2:28" ht="13">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row>
    <row r="918" spans="2:28" ht="13">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row>
    <row r="919" spans="2:28" ht="13">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row>
    <row r="920" spans="2:28" ht="13">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row>
    <row r="921" spans="2:28" ht="13">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row>
    <row r="922" spans="2:28" ht="13">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row>
    <row r="923" spans="2:28" ht="13">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row>
    <row r="924" spans="2:28" ht="13">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row>
    <row r="925" spans="2:28" ht="13">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row>
    <row r="926" spans="2:28" ht="13">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row>
    <row r="927" spans="2:28" ht="13">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row>
    <row r="928" spans="2:28" ht="13">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row>
    <row r="929" spans="2:28" ht="13">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row>
    <row r="930" spans="2:28" ht="13">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row>
    <row r="931" spans="2:28" ht="13">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row>
    <row r="932" spans="2:28" ht="13">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row>
    <row r="933" spans="2:28" ht="13">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row>
    <row r="934" spans="2:28" ht="13">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row>
    <row r="935" spans="2:28" ht="13">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row>
    <row r="936" spans="2:28" ht="13">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row>
    <row r="937" spans="2:28" ht="13">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row>
    <row r="938" spans="2:28" ht="13">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row>
    <row r="939" spans="2:28" ht="13">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row>
    <row r="940" spans="2:28" ht="13">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row>
    <row r="941" spans="2:28" ht="13">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row>
    <row r="942" spans="2:28" ht="13">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row>
    <row r="943" spans="2:28" ht="13">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row>
    <row r="944" spans="2:28" ht="13">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row>
    <row r="945" spans="2:28" ht="13">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row>
    <row r="946" spans="2:28" ht="13">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row>
    <row r="947" spans="2:28" ht="13">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row>
    <row r="948" spans="2:28" ht="13">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row>
    <row r="949" spans="2:28" ht="13">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row>
    <row r="950" spans="2:28" ht="13">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row>
    <row r="951" spans="2:28" ht="13">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row>
    <row r="952" spans="2:28" ht="13">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row>
    <row r="953" spans="2:28" ht="13">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row>
    <row r="954" spans="2:28" ht="13">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row>
    <row r="955" spans="2:28" ht="13">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row>
    <row r="956" spans="2:28" ht="13">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row>
    <row r="957" spans="2:28" ht="13">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row>
    <row r="958" spans="2:28" ht="13">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row>
    <row r="959" spans="2:28" ht="13">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row>
    <row r="960" spans="2:28" ht="13">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row>
    <row r="961" spans="2:28" ht="13">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row>
    <row r="962" spans="2:28" ht="13">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row>
    <row r="963" spans="2:28" ht="13">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row>
    <row r="964" spans="2:28" ht="13">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row>
    <row r="965" spans="2:28" ht="13">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row>
    <row r="966" spans="2:28" ht="13">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row>
    <row r="967" spans="2:28" ht="13">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row>
    <row r="968" spans="2:28" ht="13">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row>
    <row r="969" spans="2:28" ht="13">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row>
    <row r="970" spans="2:28" ht="13">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row>
    <row r="971" spans="2:28" ht="13">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row>
    <row r="972" spans="2:28" ht="13">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row>
    <row r="973" spans="2:28" ht="13">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row>
    <row r="974" spans="2:28" ht="13">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row>
    <row r="975" spans="2:28" ht="13">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row>
    <row r="976" spans="2:28" ht="13">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row>
    <row r="977" spans="2:28" ht="13">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row>
    <row r="978" spans="2:28" ht="13">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row>
    <row r="979" spans="2:28" ht="13">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row>
    <row r="980" spans="2:28" ht="13">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row>
    <row r="981" spans="2:28" ht="13">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row>
    <row r="982" spans="2:28" ht="13">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row>
    <row r="983" spans="2:28" ht="13">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row>
    <row r="984" spans="2:28" ht="13">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row>
    <row r="985" spans="2:28" ht="13">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row>
    <row r="986" spans="2:28" ht="13">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row>
    <row r="987" spans="2:28" ht="13">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row>
    <row r="988" spans="2:28" ht="13">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row>
    <row r="989" spans="2:28" ht="13">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row>
    <row r="990" spans="2:28" ht="13">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row>
    <row r="991" spans="2:28" ht="13">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row>
    <row r="992" spans="2:28" ht="13">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row>
    <row r="993" spans="2:28" ht="13">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row>
    <row r="994" spans="2:28" ht="13">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row>
    <row r="995" spans="2:28" ht="13">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row>
    <row r="996" spans="2:28" ht="13">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row>
    <row r="997" spans="2:28" ht="13">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row>
    <row r="998" spans="2:28" ht="13">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row>
    <row r="999" spans="2:28" ht="13">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row>
    <row r="1000" spans="2:28" ht="13">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row>
    <row r="1001" spans="2:28" ht="13">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row>
    <row r="1002" spans="2:28" ht="13">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row>
    <row r="1003" spans="2:28" ht="13">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row>
    <row r="1004" spans="2:28" ht="13">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row>
    <row r="1005" spans="2:28" ht="13">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row>
    <row r="1006" spans="2:28" ht="13">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row>
  </sheetData>
  <sheetProtection algorithmName="SHA-512" hashValue="+63073UKT/Rv4WNoDTN3SFyqGlvW/MZUrfoVYJpQyt+K7oM9RT21K0NXI2A4O2LUG8B/vCuntIvlMzASej79fA==" saltValue="gm9Fz1cGmHIuBT/SqLH6aQ==" spinCount="100000" sheet="1" objects="1" scenarios="1"/>
  <mergeCells count="11">
    <mergeCell ref="B36:B39"/>
    <mergeCell ref="B10:B12"/>
    <mergeCell ref="B13:B18"/>
    <mergeCell ref="B19:B23"/>
    <mergeCell ref="B24:B26"/>
    <mergeCell ref="B27:B32"/>
    <mergeCell ref="I7:I8"/>
    <mergeCell ref="J7:J8"/>
    <mergeCell ref="K7:K8"/>
    <mergeCell ref="D7:H7"/>
    <mergeCell ref="B33:B35"/>
  </mergeCells>
  <conditionalFormatting sqref="I16:I39">
    <cfRule type="cellIs" dxfId="12" priority="2" operator="greaterThanOrEqual">
      <formula>3</formula>
    </cfRule>
  </conditionalFormatting>
  <conditionalFormatting sqref="I10:I39">
    <cfRule type="cellIs" dxfId="11" priority="1" operator="greaterThanOrEqual">
      <formula>3</formula>
    </cfRule>
  </conditionalFormatting>
  <dataValidations count="2">
    <dataValidation type="list" allowBlank="1" sqref="J10:J39" xr:uid="{00000000-0002-0000-0600-000001000000}">
      <formula1>"N/A,Leading (e.g. HQ will provide sites with guidance on this task),Contributing (e.g. HQ will work hand-in-hand with sites on this task),Supporting (e.g. HQ will be available for questions/inputs/feedback as requested)"</formula1>
    </dataValidation>
    <dataValidation type="list" allowBlank="1" showInputMessage="1" showErrorMessage="1" prompt="Please choose a task completion level value between 0 and 4" sqref="I10:I39" xr:uid="{00000000-0002-0000-0600-000000000000}">
      <formula1>$D$8:$H$8</formula1>
    </dataValidation>
  </dataValidations>
  <pageMargins left="0.7" right="0.7" top="0.75" bottom="0.75" header="0.3" footer="0.3"/>
  <pageSetup scale="41" fitToHeight="0" orientation="portrait" horizontalDpi="0" verticalDpi="0"/>
  <headerFooter>
    <oddFooter>&amp;L&amp;"Arial,Regular"&amp;K000000&amp;D&amp;C&amp;"Arial,Regular"&amp;K000000&amp;A, Page: &amp;P of &amp;N&amp;R&amp;"Arial,Regular"&amp;K0F0F0FCopyright Lawrence Berkeley National Laboratory 2022</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6ECD"/>
    <outlinePr summaryBelow="0" summaryRight="0"/>
    <pageSetUpPr fitToPage="1"/>
  </sheetPr>
  <dimension ref="B1:AB990"/>
  <sheetViews>
    <sheetView workbookViewId="0">
      <pane ySplit="8" topLeftCell="A9" activePane="bottomLeft" state="frozen"/>
      <selection pane="bottomLeft"/>
    </sheetView>
  </sheetViews>
  <sheetFormatPr baseColWidth="10" defaultColWidth="12.6640625" defaultRowHeight="15.75" customHeight="1"/>
  <cols>
    <col min="1" max="1" width="2.1640625" style="20" customWidth="1"/>
    <col min="2" max="11" width="20.33203125" style="20" customWidth="1"/>
    <col min="12" max="12" width="2.1640625" style="20" customWidth="1"/>
    <col min="13" max="28" width="21.83203125" style="20" customWidth="1"/>
    <col min="29" max="16384" width="12.6640625" style="20"/>
  </cols>
  <sheetData>
    <row r="1" spans="2:28" s="21" customFormat="1" ht="13" customHeight="1"/>
    <row r="2" spans="2:28" s="21" customFormat="1" ht="20" customHeight="1"/>
    <row r="3" spans="2:28" s="21" customFormat="1" ht="20" customHeight="1"/>
    <row r="4" spans="2:28" s="21" customFormat="1" ht="20" customHeight="1"/>
    <row r="5" spans="2:28" s="21" customFormat="1" ht="20" customHeight="1"/>
    <row r="6" spans="2:28" s="21" customFormat="1" ht="13" customHeight="1"/>
    <row r="7" spans="2:28" ht="42" customHeight="1">
      <c r="B7" s="72"/>
      <c r="C7" s="73"/>
      <c r="D7" s="146" t="s">
        <v>929</v>
      </c>
      <c r="E7" s="147"/>
      <c r="F7" s="147"/>
      <c r="G7" s="147"/>
      <c r="H7" s="148"/>
      <c r="I7" s="135" t="s">
        <v>930</v>
      </c>
      <c r="J7" s="135" t="s">
        <v>566</v>
      </c>
      <c r="K7" s="135" t="s">
        <v>943</v>
      </c>
      <c r="L7" s="27"/>
      <c r="M7" s="27"/>
      <c r="N7" s="27"/>
      <c r="O7" s="27"/>
      <c r="P7" s="27"/>
      <c r="Q7" s="27"/>
      <c r="R7" s="27"/>
      <c r="S7" s="27"/>
      <c r="T7" s="27"/>
      <c r="U7" s="27"/>
      <c r="V7" s="27"/>
      <c r="W7" s="27"/>
      <c r="X7" s="27"/>
      <c r="Y7" s="27"/>
      <c r="Z7" s="27"/>
      <c r="AA7" s="27"/>
      <c r="AB7" s="27"/>
    </row>
    <row r="8" spans="2:28" ht="14">
      <c r="B8" s="74" t="s">
        <v>567</v>
      </c>
      <c r="C8" s="74" t="s">
        <v>568</v>
      </c>
      <c r="D8" s="50">
        <v>4</v>
      </c>
      <c r="E8" s="51">
        <v>3</v>
      </c>
      <c r="F8" s="52">
        <v>2</v>
      </c>
      <c r="G8" s="53">
        <v>1</v>
      </c>
      <c r="H8" s="54">
        <v>0</v>
      </c>
      <c r="I8" s="136"/>
      <c r="J8" s="136"/>
      <c r="K8" s="136"/>
      <c r="L8" s="28"/>
      <c r="M8" s="28"/>
      <c r="N8" s="28"/>
      <c r="O8" s="28"/>
      <c r="P8" s="28"/>
      <c r="Q8" s="28"/>
      <c r="R8" s="28"/>
      <c r="S8" s="28"/>
      <c r="T8" s="28"/>
      <c r="U8" s="28"/>
      <c r="V8" s="28"/>
      <c r="W8" s="28"/>
      <c r="X8" s="28"/>
      <c r="Y8" s="28"/>
      <c r="Z8" s="28"/>
      <c r="AA8" s="28"/>
      <c r="AB8" s="28"/>
    </row>
    <row r="9" spans="2:28" ht="98">
      <c r="B9" s="75"/>
      <c r="C9" s="75"/>
      <c r="D9" s="58"/>
      <c r="E9" s="59"/>
      <c r="F9" s="60"/>
      <c r="G9" s="61"/>
      <c r="H9" s="62"/>
      <c r="I9" s="56" t="s">
        <v>931</v>
      </c>
      <c r="J9" s="55" t="s">
        <v>950</v>
      </c>
      <c r="K9" s="55" t="s">
        <v>949</v>
      </c>
      <c r="L9" s="28"/>
      <c r="M9" s="28"/>
      <c r="N9" s="28"/>
      <c r="O9" s="28"/>
      <c r="P9" s="28"/>
      <c r="Q9" s="28"/>
      <c r="R9" s="28"/>
      <c r="S9" s="28"/>
      <c r="T9" s="28"/>
      <c r="U9" s="28"/>
      <c r="V9" s="28"/>
      <c r="W9" s="28"/>
      <c r="X9" s="28"/>
      <c r="Y9" s="28"/>
      <c r="Z9" s="28"/>
      <c r="AA9" s="28"/>
      <c r="AB9" s="28"/>
    </row>
    <row r="10" spans="2:28" ht="182">
      <c r="B10" s="154" t="s">
        <v>984</v>
      </c>
      <c r="C10" s="76" t="s">
        <v>722</v>
      </c>
      <c r="D10" s="79" t="s">
        <v>723</v>
      </c>
      <c r="E10" s="65" t="s">
        <v>724</v>
      </c>
      <c r="F10" s="66" t="s">
        <v>572</v>
      </c>
      <c r="G10" s="67" t="s">
        <v>573</v>
      </c>
      <c r="H10" s="68" t="s">
        <v>574</v>
      </c>
      <c r="I10" s="99"/>
      <c r="J10" s="100"/>
      <c r="K10" s="100"/>
      <c r="L10" s="27"/>
      <c r="M10" s="27"/>
      <c r="N10" s="27"/>
      <c r="O10" s="27"/>
      <c r="P10" s="27"/>
      <c r="Q10" s="27"/>
      <c r="R10" s="27"/>
      <c r="S10" s="27"/>
      <c r="T10" s="27"/>
      <c r="U10" s="27"/>
      <c r="V10" s="27"/>
      <c r="W10" s="27"/>
      <c r="X10" s="27"/>
      <c r="Y10" s="27"/>
      <c r="Z10" s="27"/>
      <c r="AA10" s="27"/>
      <c r="AB10" s="27"/>
    </row>
    <row r="11" spans="2:28" ht="168">
      <c r="B11" s="154"/>
      <c r="C11" s="77" t="s">
        <v>725</v>
      </c>
      <c r="D11" s="78" t="s">
        <v>726</v>
      </c>
      <c r="E11" s="51" t="s">
        <v>727</v>
      </c>
      <c r="F11" s="52" t="s">
        <v>572</v>
      </c>
      <c r="G11" s="53" t="s">
        <v>573</v>
      </c>
      <c r="H11" s="54" t="s">
        <v>574</v>
      </c>
      <c r="I11" s="100"/>
      <c r="J11" s="100"/>
      <c r="K11" s="100"/>
      <c r="L11" s="27"/>
      <c r="M11" s="27"/>
      <c r="N11" s="27"/>
      <c r="O11" s="27"/>
      <c r="P11" s="27"/>
      <c r="Q11" s="27"/>
      <c r="R11" s="27"/>
      <c r="S11" s="27"/>
      <c r="T11" s="27"/>
      <c r="U11" s="27"/>
      <c r="V11" s="27"/>
      <c r="W11" s="27"/>
      <c r="X11" s="27"/>
      <c r="Y11" s="27"/>
      <c r="Z11" s="27"/>
      <c r="AA11" s="27"/>
      <c r="AB11" s="27"/>
    </row>
    <row r="12" spans="2:28" ht="84">
      <c r="B12" s="154"/>
      <c r="C12" s="77" t="s">
        <v>728</v>
      </c>
      <c r="D12" s="78" t="s">
        <v>729</v>
      </c>
      <c r="E12" s="51" t="s">
        <v>730</v>
      </c>
      <c r="F12" s="52" t="s">
        <v>572</v>
      </c>
      <c r="G12" s="53" t="s">
        <v>573</v>
      </c>
      <c r="H12" s="54" t="s">
        <v>574</v>
      </c>
      <c r="I12" s="100"/>
      <c r="J12" s="100"/>
      <c r="K12" s="100"/>
      <c r="L12" s="27"/>
      <c r="M12" s="27"/>
      <c r="N12" s="27"/>
      <c r="O12" s="27"/>
      <c r="P12" s="27"/>
      <c r="Q12" s="27"/>
      <c r="R12" s="27"/>
      <c r="S12" s="27"/>
      <c r="T12" s="27"/>
      <c r="U12" s="27"/>
      <c r="V12" s="27"/>
      <c r="W12" s="27"/>
      <c r="X12" s="27"/>
      <c r="Y12" s="27"/>
      <c r="Z12" s="27"/>
      <c r="AA12" s="27"/>
      <c r="AB12" s="27"/>
    </row>
    <row r="13" spans="2:28" ht="112">
      <c r="B13" s="149"/>
      <c r="C13" s="77" t="s">
        <v>731</v>
      </c>
      <c r="D13" s="78" t="s">
        <v>732</v>
      </c>
      <c r="E13" s="51" t="s">
        <v>733</v>
      </c>
      <c r="F13" s="52" t="s">
        <v>572</v>
      </c>
      <c r="G13" s="53" t="s">
        <v>573</v>
      </c>
      <c r="H13" s="54" t="s">
        <v>574</v>
      </c>
      <c r="I13" s="100"/>
      <c r="J13" s="100"/>
      <c r="K13" s="100"/>
      <c r="L13" s="27"/>
      <c r="M13" s="27"/>
      <c r="N13" s="27"/>
      <c r="O13" s="27"/>
      <c r="P13" s="27"/>
      <c r="Q13" s="27"/>
      <c r="R13" s="27"/>
      <c r="S13" s="27"/>
      <c r="T13" s="27"/>
      <c r="U13" s="27"/>
      <c r="V13" s="27"/>
      <c r="W13" s="27"/>
      <c r="X13" s="27"/>
      <c r="Y13" s="27"/>
      <c r="Z13" s="27"/>
      <c r="AA13" s="27"/>
      <c r="AB13" s="27"/>
    </row>
    <row r="14" spans="2:28" ht="168">
      <c r="B14" s="151" t="s">
        <v>985</v>
      </c>
      <c r="C14" s="74" t="s">
        <v>734</v>
      </c>
      <c r="D14" s="78" t="s">
        <v>735</v>
      </c>
      <c r="E14" s="51" t="s">
        <v>736</v>
      </c>
      <c r="F14" s="52" t="s">
        <v>572</v>
      </c>
      <c r="G14" s="53" t="s">
        <v>573</v>
      </c>
      <c r="H14" s="54" t="s">
        <v>574</v>
      </c>
      <c r="I14" s="100"/>
      <c r="J14" s="100"/>
      <c r="K14" s="100"/>
      <c r="L14" s="27"/>
      <c r="M14" s="27"/>
      <c r="N14" s="27"/>
      <c r="O14" s="27"/>
      <c r="P14" s="27"/>
      <c r="Q14" s="27"/>
      <c r="R14" s="27"/>
      <c r="S14" s="27"/>
      <c r="T14" s="27"/>
      <c r="U14" s="27"/>
      <c r="V14" s="27"/>
      <c r="W14" s="27"/>
      <c r="X14" s="27"/>
      <c r="Y14" s="27"/>
      <c r="Z14" s="27"/>
      <c r="AA14" s="27"/>
      <c r="AB14" s="27"/>
    </row>
    <row r="15" spans="2:28" ht="126">
      <c r="B15" s="152"/>
      <c r="C15" s="74" t="s">
        <v>737</v>
      </c>
      <c r="D15" s="78" t="s">
        <v>738</v>
      </c>
      <c r="E15" s="51" t="s">
        <v>739</v>
      </c>
      <c r="F15" s="52" t="s">
        <v>572</v>
      </c>
      <c r="G15" s="53" t="s">
        <v>573</v>
      </c>
      <c r="H15" s="54" t="s">
        <v>574</v>
      </c>
      <c r="I15" s="100"/>
      <c r="J15" s="100"/>
      <c r="K15" s="100"/>
      <c r="L15" s="27"/>
      <c r="M15" s="27"/>
      <c r="N15" s="27"/>
      <c r="O15" s="27"/>
      <c r="P15" s="27"/>
      <c r="Q15" s="27"/>
      <c r="R15" s="27"/>
      <c r="S15" s="27"/>
      <c r="T15" s="27"/>
      <c r="U15" s="27"/>
      <c r="V15" s="27"/>
      <c r="W15" s="27"/>
      <c r="X15" s="27"/>
      <c r="Y15" s="27"/>
      <c r="Z15" s="27"/>
      <c r="AA15" s="27"/>
      <c r="AB15" s="27"/>
    </row>
    <row r="16" spans="2:28" ht="112">
      <c r="B16" s="152"/>
      <c r="C16" s="74" t="s">
        <v>740</v>
      </c>
      <c r="D16" s="78" t="s">
        <v>741</v>
      </c>
      <c r="E16" s="51" t="s">
        <v>742</v>
      </c>
      <c r="F16" s="52" t="s">
        <v>572</v>
      </c>
      <c r="G16" s="53" t="s">
        <v>573</v>
      </c>
      <c r="H16" s="54" t="s">
        <v>574</v>
      </c>
      <c r="I16" s="100"/>
      <c r="J16" s="100"/>
      <c r="K16" s="100"/>
      <c r="L16" s="27"/>
      <c r="M16" s="27"/>
      <c r="N16" s="27"/>
      <c r="O16" s="27"/>
      <c r="P16" s="27"/>
      <c r="Q16" s="27"/>
      <c r="R16" s="27"/>
      <c r="S16" s="27"/>
      <c r="T16" s="27"/>
      <c r="U16" s="27"/>
      <c r="V16" s="27"/>
      <c r="W16" s="27"/>
      <c r="X16" s="27"/>
      <c r="Y16" s="27"/>
      <c r="Z16" s="27"/>
      <c r="AA16" s="27"/>
      <c r="AB16" s="27"/>
    </row>
    <row r="17" spans="2:28" ht="112">
      <c r="B17" s="152"/>
      <c r="C17" s="74" t="s">
        <v>743</v>
      </c>
      <c r="D17" s="78" t="s">
        <v>744</v>
      </c>
      <c r="E17" s="51" t="s">
        <v>745</v>
      </c>
      <c r="F17" s="52" t="s">
        <v>572</v>
      </c>
      <c r="G17" s="53" t="s">
        <v>573</v>
      </c>
      <c r="H17" s="54" t="s">
        <v>574</v>
      </c>
      <c r="I17" s="100"/>
      <c r="J17" s="100"/>
      <c r="K17" s="100"/>
      <c r="L17" s="27"/>
      <c r="M17" s="27"/>
      <c r="N17" s="27"/>
      <c r="O17" s="27"/>
      <c r="P17" s="27"/>
      <c r="Q17" s="27"/>
      <c r="R17" s="27"/>
      <c r="S17" s="27"/>
      <c r="T17" s="27"/>
      <c r="U17" s="27"/>
      <c r="V17" s="27"/>
      <c r="W17" s="27"/>
      <c r="X17" s="27"/>
      <c r="Y17" s="27"/>
      <c r="Z17" s="27"/>
      <c r="AA17" s="27"/>
      <c r="AB17" s="27"/>
    </row>
    <row r="18" spans="2:28" ht="224">
      <c r="B18" s="152"/>
      <c r="C18" s="74" t="s">
        <v>746</v>
      </c>
      <c r="D18" s="78" t="s">
        <v>747</v>
      </c>
      <c r="E18" s="51" t="s">
        <v>748</v>
      </c>
      <c r="F18" s="52" t="s">
        <v>572</v>
      </c>
      <c r="G18" s="53" t="s">
        <v>573</v>
      </c>
      <c r="H18" s="54" t="s">
        <v>574</v>
      </c>
      <c r="I18" s="100"/>
      <c r="J18" s="100"/>
      <c r="K18" s="100"/>
      <c r="L18" s="27"/>
      <c r="M18" s="27"/>
      <c r="N18" s="27"/>
      <c r="O18" s="27"/>
      <c r="P18" s="27"/>
      <c r="Q18" s="27"/>
      <c r="R18" s="27"/>
      <c r="S18" s="27"/>
      <c r="T18" s="27"/>
      <c r="U18" s="27"/>
      <c r="V18" s="27"/>
      <c r="W18" s="27"/>
      <c r="X18" s="27"/>
      <c r="Y18" s="27"/>
      <c r="Z18" s="27"/>
      <c r="AA18" s="27"/>
      <c r="AB18" s="27"/>
    </row>
    <row r="19" spans="2:28" ht="98">
      <c r="B19" s="153"/>
      <c r="C19" s="74" t="s">
        <v>749</v>
      </c>
      <c r="D19" s="78" t="s">
        <v>750</v>
      </c>
      <c r="E19" s="51" t="s">
        <v>751</v>
      </c>
      <c r="F19" s="52" t="s">
        <v>572</v>
      </c>
      <c r="G19" s="53" t="s">
        <v>573</v>
      </c>
      <c r="H19" s="54" t="s">
        <v>574</v>
      </c>
      <c r="I19" s="100"/>
      <c r="J19" s="100"/>
      <c r="K19" s="100"/>
      <c r="L19" s="27"/>
      <c r="M19" s="27"/>
      <c r="N19" s="27"/>
      <c r="O19" s="27"/>
      <c r="P19" s="27"/>
      <c r="Q19" s="27"/>
      <c r="R19" s="27"/>
      <c r="S19" s="27"/>
      <c r="T19" s="27"/>
      <c r="U19" s="27"/>
      <c r="V19" s="27"/>
      <c r="W19" s="27"/>
      <c r="X19" s="27"/>
      <c r="Y19" s="27"/>
      <c r="Z19" s="27"/>
      <c r="AA19" s="27"/>
      <c r="AB19" s="27"/>
    </row>
    <row r="20" spans="2:28" ht="210">
      <c r="B20" s="151" t="s">
        <v>986</v>
      </c>
      <c r="C20" s="74" t="s">
        <v>752</v>
      </c>
      <c r="D20" s="78" t="s">
        <v>753</v>
      </c>
      <c r="E20" s="51" t="s">
        <v>754</v>
      </c>
      <c r="F20" s="52" t="s">
        <v>572</v>
      </c>
      <c r="G20" s="53" t="s">
        <v>573</v>
      </c>
      <c r="H20" s="54" t="s">
        <v>574</v>
      </c>
      <c r="I20" s="100"/>
      <c r="J20" s="100"/>
      <c r="K20" s="100"/>
      <c r="L20" s="27"/>
      <c r="M20" s="27"/>
      <c r="N20" s="27"/>
      <c r="O20" s="27"/>
      <c r="P20" s="27"/>
      <c r="Q20" s="27"/>
      <c r="R20" s="27"/>
      <c r="S20" s="27"/>
      <c r="T20" s="27"/>
      <c r="U20" s="27"/>
      <c r="V20" s="27"/>
      <c r="W20" s="27"/>
      <c r="X20" s="27"/>
      <c r="Y20" s="27"/>
      <c r="Z20" s="27"/>
      <c r="AA20" s="27"/>
      <c r="AB20" s="27"/>
    </row>
    <row r="21" spans="2:28" ht="126">
      <c r="B21" s="152"/>
      <c r="C21" s="74" t="s">
        <v>755</v>
      </c>
      <c r="D21" s="78" t="s">
        <v>756</v>
      </c>
      <c r="E21" s="51" t="s">
        <v>757</v>
      </c>
      <c r="F21" s="52" t="s">
        <v>572</v>
      </c>
      <c r="G21" s="53" t="s">
        <v>573</v>
      </c>
      <c r="H21" s="54" t="s">
        <v>574</v>
      </c>
      <c r="I21" s="100"/>
      <c r="J21" s="100"/>
      <c r="K21" s="100"/>
      <c r="L21" s="27"/>
      <c r="M21" s="27"/>
      <c r="N21" s="27"/>
      <c r="O21" s="27"/>
      <c r="P21" s="27"/>
      <c r="Q21" s="27"/>
      <c r="R21" s="27"/>
      <c r="S21" s="27"/>
      <c r="T21" s="27"/>
      <c r="U21" s="27"/>
      <c r="V21" s="27"/>
      <c r="W21" s="27"/>
      <c r="X21" s="27"/>
      <c r="Y21" s="27"/>
      <c r="Z21" s="27"/>
      <c r="AA21" s="27"/>
      <c r="AB21" s="27"/>
    </row>
    <row r="22" spans="2:28" ht="210">
      <c r="B22" s="152"/>
      <c r="C22" s="74" t="s">
        <v>758</v>
      </c>
      <c r="D22" s="78" t="s">
        <v>759</v>
      </c>
      <c r="E22" s="51" t="s">
        <v>760</v>
      </c>
      <c r="F22" s="52" t="s">
        <v>572</v>
      </c>
      <c r="G22" s="53" t="s">
        <v>573</v>
      </c>
      <c r="H22" s="54" t="s">
        <v>574</v>
      </c>
      <c r="I22" s="100"/>
      <c r="J22" s="100"/>
      <c r="K22" s="100"/>
      <c r="L22" s="27"/>
      <c r="M22" s="27"/>
      <c r="N22" s="27"/>
      <c r="O22" s="27"/>
      <c r="P22" s="27"/>
      <c r="Q22" s="27"/>
      <c r="R22" s="27"/>
      <c r="S22" s="27"/>
      <c r="T22" s="27"/>
      <c r="U22" s="27"/>
      <c r="V22" s="27"/>
      <c r="W22" s="27"/>
      <c r="X22" s="27"/>
      <c r="Y22" s="27"/>
      <c r="Z22" s="27"/>
      <c r="AA22" s="27"/>
      <c r="AB22" s="27"/>
    </row>
    <row r="23" spans="2:28" ht="196">
      <c r="B23" s="152"/>
      <c r="C23" s="74" t="s">
        <v>761</v>
      </c>
      <c r="D23" s="78" t="s">
        <v>762</v>
      </c>
      <c r="E23" s="51" t="s">
        <v>763</v>
      </c>
      <c r="F23" s="52" t="s">
        <v>572</v>
      </c>
      <c r="G23" s="53" t="s">
        <v>573</v>
      </c>
      <c r="H23" s="54" t="s">
        <v>574</v>
      </c>
      <c r="I23" s="100"/>
      <c r="J23" s="100"/>
      <c r="K23" s="100"/>
      <c r="L23" s="27"/>
      <c r="M23" s="27"/>
      <c r="N23" s="27"/>
      <c r="O23" s="27"/>
      <c r="P23" s="27"/>
      <c r="Q23" s="27"/>
      <c r="R23" s="27"/>
      <c r="S23" s="27"/>
      <c r="T23" s="27"/>
      <c r="U23" s="27"/>
      <c r="V23" s="27"/>
      <c r="W23" s="27"/>
      <c r="X23" s="27"/>
      <c r="Y23" s="27"/>
      <c r="Z23" s="27"/>
      <c r="AA23" s="27"/>
      <c r="AB23" s="27"/>
    </row>
    <row r="24" spans="2:28" ht="224">
      <c r="B24" s="153"/>
      <c r="C24" s="74" t="s">
        <v>764</v>
      </c>
      <c r="D24" s="78" t="s">
        <v>765</v>
      </c>
      <c r="E24" s="51" t="s">
        <v>766</v>
      </c>
      <c r="F24" s="52" t="s">
        <v>572</v>
      </c>
      <c r="G24" s="53" t="s">
        <v>573</v>
      </c>
      <c r="H24" s="54" t="s">
        <v>574</v>
      </c>
      <c r="I24" s="100"/>
      <c r="J24" s="100"/>
      <c r="K24" s="100"/>
      <c r="L24" s="27"/>
      <c r="M24" s="27"/>
      <c r="N24" s="27"/>
      <c r="O24" s="27"/>
      <c r="P24" s="27"/>
      <c r="Q24" s="27"/>
      <c r="R24" s="27"/>
      <c r="S24" s="27"/>
      <c r="T24" s="27"/>
      <c r="U24" s="27"/>
      <c r="V24" s="27"/>
      <c r="W24" s="27"/>
      <c r="X24" s="27"/>
      <c r="Y24" s="27"/>
      <c r="Z24" s="27"/>
      <c r="AA24" s="27"/>
      <c r="AB24" s="27"/>
    </row>
    <row r="25" spans="2:28" ht="13" customHeight="1">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row>
    <row r="26" spans="2:28" ht="13">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row>
    <row r="27" spans="2:28" ht="13">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row>
    <row r="28" spans="2:28" ht="13">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row>
    <row r="29" spans="2:28" ht="13">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row>
    <row r="30" spans="2:28" ht="13">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row>
    <row r="31" spans="2:28" ht="13">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row>
    <row r="32" spans="2:28" ht="13">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row>
    <row r="33" spans="2:28" ht="13">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2:28" ht="13">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2:28" ht="13">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2:28" ht="13">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2:28" ht="13">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2:28" ht="13">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2:28" ht="13">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2:28" ht="13">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2:28" ht="13">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2:28" ht="13">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2:28" ht="13">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2:28" ht="13">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2:28" ht="13">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2:28" ht="13">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2:28" ht="13">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2:28" ht="13">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2:28" ht="13">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2:28" ht="13">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2:28" ht="13">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2:28" ht="13">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2:28" ht="13">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2:28" ht="13">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2:28" ht="13">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2:28" ht="13">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2:28" ht="13">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2:28" ht="13">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2:28" ht="13">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2:28" ht="13">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2:28" ht="13">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2:28" ht="13">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2:28" ht="13">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2:28" ht="13">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2:28" ht="13">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2:28" ht="13">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2:28" ht="13">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2:28" ht="13">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2:28" ht="13">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2:28" ht="13">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2:28" ht="13">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2:28" ht="13">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2:28" ht="13">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2:28" ht="13">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2:28" ht="13">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2:28" ht="13">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2:28" ht="13">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2:28" ht="13">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2:28" ht="13">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2:28" ht="13">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2:28" ht="13">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2:28" ht="13">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2:28" ht="13">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2:28" ht="13">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2:28" ht="13">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2:28" ht="13">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2:28" ht="13">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2:28" ht="13">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2:28" ht="13">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2:28" ht="13">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2:28" ht="13">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2:28" ht="13">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2:28" ht="13">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2:28" ht="13">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2:28" ht="13">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2:28" ht="13">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2:28" ht="13">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2:28" ht="13">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2:28" ht="13">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2:28" ht="13">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2:28" ht="13">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2:28" ht="13">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2:28" ht="13">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2:28" ht="13">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2:28" ht="13">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2:28" ht="13">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2:28" ht="13">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2:28" ht="13">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2:28" ht="13">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2:28" ht="13">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2:28" ht="13">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2:28" ht="13">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2:28" ht="13">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2:28" ht="13">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2:28" ht="13">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2:28" ht="13">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2:28" ht="13">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2:28" ht="13">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2:28" ht="13">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2:28" ht="13">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2:28" ht="13">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2:28" ht="13">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2:28" ht="13">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2:28" ht="13">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2:28" ht="13">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2:28" ht="13">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2:28" ht="13">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2:28" ht="13">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2:28" ht="13">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2:28" ht="13">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2:28" ht="13">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2:28" ht="13">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2:28" ht="13">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2:28" ht="13">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2:28" ht="13">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2:28" ht="13">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2:28" ht="13">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2:28" ht="13">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2:28" ht="13">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2:28" ht="13">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2:28" ht="13">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2:28" ht="13">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2:28" ht="13">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2:28" ht="13">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2:28" ht="13">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2:28" ht="13">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2:28" ht="13">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2:28" ht="13">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2:28" ht="13">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2:28" ht="13">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2:28" ht="13">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2:28" ht="13">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2:28" ht="13">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2:28" ht="13">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2:28" ht="13">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2:28" ht="13">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2:28" ht="13">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2:28" ht="13">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2:28" ht="13">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2:28" ht="13">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2:28" ht="13">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2:28" ht="13">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2:28" ht="13">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2:28" ht="13">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2:28" ht="13">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2:28" ht="13">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2:28" ht="13">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2:28" ht="13">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2:28" ht="13">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2:28" ht="13">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2:28" ht="13">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2:28" ht="13">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2:28" ht="13">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2:28" ht="13">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2:28" ht="13">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2:28" ht="13">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2:28" ht="13">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2:28" ht="13">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2:28" ht="13">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2:28" ht="13">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2:28" ht="13">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2:28" ht="13">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2:28" ht="13">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2:28" ht="13">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2:28" ht="13">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2:28" ht="13">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2:28" ht="13">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2:28" ht="13">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2:28" ht="13">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2:28" ht="13">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2:28" ht="13">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2:28" ht="13">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2:28" ht="13">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2:28" ht="13">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2:28" ht="13">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2:28" ht="13">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2:28" ht="13">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2:28" ht="13">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2:28" ht="13">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2:28" ht="13">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2:28" ht="13">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2:28" ht="13">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2:28" ht="13">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2:28" ht="13">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2:28" ht="13">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2:28" ht="13">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2:28" ht="13">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2:28" ht="13">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2:28" ht="13">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2:28" ht="13">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row>
    <row r="211" spans="2:28" ht="13">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row>
    <row r="212" spans="2:28" ht="13">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row>
    <row r="213" spans="2:28" ht="13">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row>
    <row r="214" spans="2:28" ht="13">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row>
    <row r="215" spans="2:28" ht="13">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row>
    <row r="216" spans="2:28" ht="13">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row>
    <row r="217" spans="2:28" ht="13">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row>
    <row r="218" spans="2:28" ht="13">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row>
    <row r="219" spans="2:28" ht="13">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row>
    <row r="220" spans="2:28" ht="13">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row>
    <row r="221" spans="2:28" ht="13">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row>
    <row r="222" spans="2:28" ht="13">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row>
    <row r="223" spans="2:28" ht="13">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row>
    <row r="224" spans="2:28" ht="13">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row>
    <row r="225" spans="2:28" ht="13">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row>
    <row r="226" spans="2:28" ht="13">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row>
    <row r="227" spans="2:28" ht="13">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row>
    <row r="228" spans="2:28" ht="13">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row>
    <row r="229" spans="2:28" ht="13">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row>
    <row r="230" spans="2:28" ht="13">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row>
    <row r="231" spans="2:28" ht="13">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row>
    <row r="232" spans="2:28" ht="13">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row>
    <row r="233" spans="2:28" ht="13">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row>
    <row r="234" spans="2:28" ht="13">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row>
    <row r="235" spans="2:28" ht="13">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row>
    <row r="236" spans="2:28" ht="13">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row>
    <row r="237" spans="2:28" ht="13">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row>
    <row r="238" spans="2:28" ht="13">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row>
    <row r="239" spans="2:28" ht="13">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row>
    <row r="240" spans="2:28" ht="13">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row>
    <row r="241" spans="2:28" ht="13">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row>
    <row r="242" spans="2:28" ht="13">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row>
    <row r="243" spans="2:28" ht="13">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row>
    <row r="244" spans="2:28" ht="13">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row>
    <row r="245" spans="2:28" ht="13">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row>
    <row r="246" spans="2:28" ht="13">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row>
    <row r="247" spans="2:28" ht="13">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row>
    <row r="248" spans="2:28" ht="13">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row>
    <row r="249" spans="2:28" ht="13">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row>
    <row r="250" spans="2:28" ht="13">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row>
    <row r="251" spans="2:28" ht="13">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row>
    <row r="252" spans="2:28" ht="13">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row>
    <row r="253" spans="2:28" ht="13">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row>
    <row r="254" spans="2:28" ht="13">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row>
    <row r="255" spans="2:28" ht="13">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row>
    <row r="256" spans="2:28" ht="13">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row>
    <row r="257" spans="2:28" ht="13">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row>
    <row r="258" spans="2:28" ht="13">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row>
    <row r="259" spans="2:28" ht="13">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row>
    <row r="260" spans="2:28" ht="13">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row>
    <row r="261" spans="2:28" ht="13">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row>
    <row r="262" spans="2:28" ht="13">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row>
    <row r="263" spans="2:28" ht="13">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row>
    <row r="264" spans="2:28" ht="13">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row>
    <row r="265" spans="2:28" ht="13">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row>
    <row r="266" spans="2:28" ht="13">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row>
    <row r="267" spans="2:28" ht="13">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row>
    <row r="268" spans="2:28" ht="13">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row>
    <row r="269" spans="2:28" ht="13">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row>
    <row r="270" spans="2:28" ht="13">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row>
    <row r="271" spans="2:28" ht="13">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row>
    <row r="272" spans="2:28" ht="13">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row>
    <row r="273" spans="2:28" ht="13">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row>
    <row r="274" spans="2:28" ht="13">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row>
    <row r="275" spans="2:28" ht="13">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row>
    <row r="276" spans="2:28" ht="13">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row>
    <row r="277" spans="2:28" ht="13">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row>
    <row r="278" spans="2:28" ht="13">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row>
    <row r="279" spans="2:28" ht="13">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row>
    <row r="280" spans="2:28" ht="13">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row>
    <row r="281" spans="2:28" ht="13">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row>
    <row r="282" spans="2:28" ht="13">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row>
    <row r="283" spans="2:28" ht="13">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row>
    <row r="284" spans="2:28" ht="13">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row>
    <row r="285" spans="2:28" ht="13">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row>
    <row r="286" spans="2:28" ht="1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row>
    <row r="287" spans="2:28" ht="13">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row>
    <row r="288" spans="2:28" ht="1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row>
    <row r="289" spans="2:28" ht="13">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row>
    <row r="290" spans="2:28" ht="13">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row>
    <row r="291" spans="2:28" ht="13">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row>
    <row r="292" spans="2:28" ht="13">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row>
    <row r="293" spans="2:28" ht="13">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row>
    <row r="294" spans="2:28" ht="13">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row>
    <row r="295" spans="2:28" ht="13">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row>
    <row r="296" spans="2:28" ht="13">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row>
    <row r="297" spans="2:28" ht="13">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row>
    <row r="298" spans="2:28" ht="13">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row>
    <row r="299" spans="2:28" ht="13">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row>
    <row r="300" spans="2:28" ht="13">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row>
    <row r="301" spans="2:28" ht="13">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row>
    <row r="302" spans="2:28" ht="13">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row>
    <row r="303" spans="2:28" ht="13">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row>
    <row r="304" spans="2:28" ht="13">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row>
    <row r="305" spans="2:28" ht="13">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row>
    <row r="306" spans="2:28" ht="13">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row>
    <row r="307" spans="2:28" ht="13">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row>
    <row r="308" spans="2:28" ht="13">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row>
    <row r="309" spans="2:28" ht="13">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row>
    <row r="310" spans="2:28" ht="13">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row>
    <row r="311" spans="2:28" ht="13">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row>
    <row r="312" spans="2:28" ht="13">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row>
    <row r="313" spans="2:28" ht="13">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row>
    <row r="314" spans="2:28" ht="13">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row>
    <row r="315" spans="2:28" ht="13">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row>
    <row r="316" spans="2:28" ht="13">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row>
    <row r="317" spans="2:28" ht="13">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row>
    <row r="318" spans="2:28" ht="13">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row>
    <row r="319" spans="2:28" ht="13">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row>
    <row r="320" spans="2:28" ht="13">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row>
    <row r="321" spans="2:28" ht="13">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row>
    <row r="322" spans="2:28" ht="13">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row>
    <row r="323" spans="2:28" ht="13">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row>
    <row r="324" spans="2:28" ht="13">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row>
    <row r="325" spans="2:28" ht="13">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row>
    <row r="326" spans="2:28" ht="13">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row>
    <row r="327" spans="2:28" ht="13">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row>
    <row r="328" spans="2:28" ht="13">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row>
    <row r="329" spans="2:28" ht="13">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row>
    <row r="330" spans="2:28" ht="13">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row>
    <row r="331" spans="2:28" ht="13">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row>
    <row r="332" spans="2:28" ht="13">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row>
    <row r="333" spans="2:28" ht="13">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row>
    <row r="334" spans="2:28" ht="13">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row>
    <row r="335" spans="2:28" ht="13">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row>
    <row r="336" spans="2:28" ht="13">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row>
    <row r="337" spans="2:28" ht="13">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row>
    <row r="338" spans="2:28" ht="13">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row>
    <row r="339" spans="2:28" ht="13">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row>
    <row r="340" spans="2:28" ht="13">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row>
    <row r="341" spans="2:28" ht="13">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row>
    <row r="342" spans="2:28" ht="13">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row>
    <row r="343" spans="2:28" ht="13">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row>
    <row r="344" spans="2:28" ht="13">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row>
    <row r="345" spans="2:28" ht="13">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row>
    <row r="346" spans="2:28" ht="13">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row>
    <row r="347" spans="2:28" ht="13">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row>
    <row r="348" spans="2:28" ht="13">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row>
    <row r="349" spans="2:28" ht="13">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row>
    <row r="350" spans="2:28" ht="13">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row>
    <row r="351" spans="2:28" ht="13">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row>
    <row r="352" spans="2:28" ht="13">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row>
    <row r="353" spans="2:28" ht="13">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row>
    <row r="354" spans="2:28" ht="13">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row>
    <row r="355" spans="2:28" ht="13">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row>
    <row r="356" spans="2:28" ht="13">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row>
    <row r="357" spans="2:28" ht="13">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row>
    <row r="358" spans="2:28" ht="13">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row>
    <row r="359" spans="2:28" ht="13">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row>
    <row r="360" spans="2:28" ht="13">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row>
    <row r="361" spans="2:28" ht="13">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row>
    <row r="362" spans="2:28" ht="13">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row>
    <row r="363" spans="2:28" ht="13">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row>
    <row r="364" spans="2:28" ht="13">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row>
    <row r="365" spans="2:28" ht="13">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row>
    <row r="366" spans="2:28" ht="13">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row>
    <row r="367" spans="2:28" ht="13">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row>
    <row r="368" spans="2:28" ht="13">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row>
    <row r="369" spans="2:28" ht="13">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row>
    <row r="370" spans="2:28" ht="13">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row>
    <row r="371" spans="2:28" ht="13">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row>
    <row r="372" spans="2:28" ht="13">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row>
    <row r="373" spans="2:28" ht="13">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row>
    <row r="374" spans="2:28" ht="13">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row>
    <row r="375" spans="2:28" ht="13">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row>
    <row r="376" spans="2:28" ht="13">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row>
    <row r="377" spans="2:28" ht="13">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row>
    <row r="378" spans="2:28" ht="13">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row>
    <row r="379" spans="2:28" ht="13">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row>
    <row r="380" spans="2:28" ht="13">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row>
    <row r="381" spans="2:28" ht="13">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row>
    <row r="382" spans="2:28" ht="13">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row>
    <row r="383" spans="2:28" ht="13">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row>
    <row r="384" spans="2:28" ht="13">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row>
    <row r="385" spans="2:28" ht="13">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row>
    <row r="386" spans="2:28" ht="13">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row>
    <row r="387" spans="2:28" ht="13">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row>
    <row r="388" spans="2:28" ht="13">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row>
    <row r="389" spans="2:28" ht="13">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row>
    <row r="390" spans="2:28" ht="13">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row>
    <row r="391" spans="2:28" ht="13">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row>
    <row r="392" spans="2:28" ht="13">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row>
    <row r="393" spans="2:28" ht="13">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row>
    <row r="394" spans="2:28" ht="13">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row>
    <row r="395" spans="2:28" ht="13">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row>
    <row r="396" spans="2:28" ht="13">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row>
    <row r="397" spans="2:28" ht="13">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row>
    <row r="398" spans="2:28" ht="13">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row>
    <row r="399" spans="2:28" ht="13">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row>
    <row r="400" spans="2:28" ht="13">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row>
    <row r="401" spans="2:28" ht="13">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row>
    <row r="402" spans="2:28" ht="13">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row>
    <row r="403" spans="2:28" ht="13">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row>
    <row r="404" spans="2:28" ht="13">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row>
    <row r="405" spans="2:28" ht="13">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row>
    <row r="406" spans="2:28" ht="13">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row>
    <row r="407" spans="2:28" ht="13">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row>
    <row r="408" spans="2:28" ht="13">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row>
    <row r="409" spans="2:28" ht="13">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row>
    <row r="410" spans="2:28" ht="13">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row>
    <row r="411" spans="2:28" ht="13">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row>
    <row r="412" spans="2:28" ht="13">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row>
    <row r="413" spans="2:28" ht="13">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row>
    <row r="414" spans="2:28" ht="13">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row>
    <row r="415" spans="2:28" ht="13">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row>
    <row r="416" spans="2:28" ht="13">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row>
    <row r="417" spans="2:28" ht="13">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row>
    <row r="418" spans="2:28" ht="13">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row>
    <row r="419" spans="2:28" ht="13">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row>
    <row r="420" spans="2:28" ht="13">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row>
    <row r="421" spans="2:28" ht="13">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row>
    <row r="422" spans="2:28" ht="13">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row>
    <row r="423" spans="2:28" ht="13">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row>
    <row r="424" spans="2:28" ht="13">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row>
    <row r="425" spans="2:28" ht="13">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row>
    <row r="426" spans="2:28" ht="13">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row>
    <row r="427" spans="2:28" ht="13">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row>
    <row r="428" spans="2:28" ht="13">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row>
    <row r="429" spans="2:28" ht="13">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row>
    <row r="430" spans="2:28" ht="13">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row>
    <row r="431" spans="2:28" ht="13">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row>
    <row r="432" spans="2:28" ht="13">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row>
    <row r="433" spans="2:28" ht="13">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row>
    <row r="434" spans="2:28" ht="13">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row>
    <row r="435" spans="2:28" ht="13">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row>
    <row r="436" spans="2:28" ht="13">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row>
    <row r="437" spans="2:28" ht="13">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row>
    <row r="438" spans="2:28" ht="13">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row>
    <row r="439" spans="2:28" ht="13">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row>
    <row r="440" spans="2:28" ht="13">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row>
    <row r="441" spans="2:28" ht="13">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row>
    <row r="442" spans="2:28" ht="13">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row>
    <row r="443" spans="2:28" ht="13">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row>
    <row r="444" spans="2:28" ht="13">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row>
    <row r="445" spans="2:28" ht="13">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row>
    <row r="446" spans="2:28" ht="13">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row>
    <row r="447" spans="2:28" ht="13">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row>
    <row r="448" spans="2:28" ht="13">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row>
    <row r="449" spans="2:28" ht="13">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row>
    <row r="450" spans="2:28" ht="13">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row>
    <row r="451" spans="2:28" ht="13">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row>
    <row r="452" spans="2:28" ht="13">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row>
    <row r="453" spans="2:28" ht="13">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row>
    <row r="454" spans="2:28" ht="13">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row>
    <row r="455" spans="2:28" ht="13">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row>
    <row r="456" spans="2:28" ht="13">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row>
    <row r="457" spans="2:28" ht="13">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row>
    <row r="458" spans="2:28" ht="13">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row>
    <row r="459" spans="2:28" ht="13">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row>
    <row r="460" spans="2:28" ht="13">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row>
    <row r="461" spans="2:28" ht="13">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row>
    <row r="462" spans="2:28" ht="13">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row>
    <row r="463" spans="2:28" ht="13">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row>
    <row r="464" spans="2:28" ht="13">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row>
    <row r="465" spans="2:28" ht="13">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row>
    <row r="466" spans="2:28" ht="13">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row>
    <row r="467" spans="2:28" ht="13">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row>
    <row r="468" spans="2:28" ht="13">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row>
    <row r="469" spans="2:28" ht="13">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row>
    <row r="470" spans="2:28" ht="13">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row>
    <row r="471" spans="2:28" ht="13">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row>
    <row r="472" spans="2:28" ht="13">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row>
    <row r="473" spans="2:28" ht="13">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row>
    <row r="474" spans="2:28" ht="13">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row>
    <row r="475" spans="2:28" ht="13">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row>
    <row r="476" spans="2:28" ht="13">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row>
    <row r="477" spans="2:28" ht="13">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row>
    <row r="478" spans="2:28" ht="13">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row>
    <row r="479" spans="2:28" ht="13">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row>
    <row r="480" spans="2:28" ht="13">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row>
    <row r="481" spans="2:28" ht="13">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row>
    <row r="482" spans="2:28" ht="13">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row>
    <row r="483" spans="2:28" ht="13">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row>
    <row r="484" spans="2:28" ht="13">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row>
    <row r="485" spans="2:28" ht="13">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row>
    <row r="486" spans="2:28" ht="13">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row>
    <row r="487" spans="2:28" ht="13">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row>
    <row r="488" spans="2:28" ht="13">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row>
    <row r="489" spans="2:28" ht="13">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row>
    <row r="490" spans="2:28" ht="13">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row>
    <row r="491" spans="2:28" ht="13">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row>
    <row r="492" spans="2:28" ht="13">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row>
    <row r="493" spans="2:28" ht="13">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row>
    <row r="494" spans="2:28" ht="13">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row>
    <row r="495" spans="2:28" ht="13">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row>
    <row r="496" spans="2:28" ht="13">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row>
    <row r="497" spans="2:28" ht="13">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row>
    <row r="498" spans="2:28" ht="13">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row>
    <row r="499" spans="2:28" ht="13">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row>
    <row r="500" spans="2:28" ht="13">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row>
    <row r="501" spans="2:28" ht="13">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row>
    <row r="502" spans="2:28" ht="13">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row>
    <row r="503" spans="2:28" ht="13">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row>
    <row r="504" spans="2:28" ht="13">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row>
    <row r="505" spans="2:28" ht="13">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row>
    <row r="506" spans="2:28" ht="13">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row>
    <row r="507" spans="2:28" ht="13">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row>
    <row r="508" spans="2:28" ht="13">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row>
    <row r="509" spans="2:28" ht="13">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row>
    <row r="510" spans="2:28" ht="13">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row>
    <row r="511" spans="2:28" ht="13">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row>
    <row r="512" spans="2:28" ht="13">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row>
    <row r="513" spans="2:28" ht="13">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row>
    <row r="514" spans="2:28" ht="13">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row>
    <row r="515" spans="2:28" ht="13">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row>
    <row r="516" spans="2:28" ht="13">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row>
    <row r="517" spans="2:28" ht="13">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row>
    <row r="518" spans="2:28" ht="13">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row>
    <row r="519" spans="2:28" ht="13">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row>
    <row r="520" spans="2:28" ht="13">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row>
    <row r="521" spans="2:28" ht="13">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row>
    <row r="522" spans="2:28" ht="13">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row>
    <row r="523" spans="2:28" ht="13">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row>
    <row r="524" spans="2:28" ht="13">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row>
    <row r="525" spans="2:28" ht="13">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row>
    <row r="526" spans="2:28" ht="13">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row>
    <row r="527" spans="2:28" ht="13">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row>
    <row r="528" spans="2:28" ht="13">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row>
    <row r="529" spans="2:28" ht="13">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row>
    <row r="530" spans="2:28" ht="13">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row>
    <row r="531" spans="2:28" ht="13">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row>
    <row r="532" spans="2:28" ht="13">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row>
    <row r="533" spans="2:28" ht="13">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row>
    <row r="534" spans="2:28" ht="13">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row>
    <row r="535" spans="2:28" ht="13">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row>
    <row r="536" spans="2:28" ht="13">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row>
    <row r="537" spans="2:28" ht="13">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row>
    <row r="538" spans="2:28" ht="13">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row>
    <row r="539" spans="2:28" ht="13">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row>
    <row r="540" spans="2:28" ht="13">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row>
    <row r="541" spans="2:28" ht="13">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row>
    <row r="542" spans="2:28" ht="13">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row>
    <row r="543" spans="2:28" ht="13">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row>
    <row r="544" spans="2:28" ht="13">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row>
    <row r="545" spans="2:28" ht="13">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row>
    <row r="546" spans="2:28" ht="13">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row>
    <row r="547" spans="2:28" ht="13">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row>
    <row r="548" spans="2:28" ht="13">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row>
    <row r="549" spans="2:28" ht="13">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row>
    <row r="550" spans="2:28" ht="13">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row>
    <row r="551" spans="2:28" ht="13">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row>
    <row r="552" spans="2:28" ht="13">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row>
    <row r="553" spans="2:28" ht="13">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row>
    <row r="554" spans="2:28" ht="13">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row>
    <row r="555" spans="2:28" ht="13">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row>
    <row r="556" spans="2:28" ht="13">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row>
    <row r="557" spans="2:28" ht="13">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row>
    <row r="558" spans="2:28" ht="13">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row>
    <row r="559" spans="2:28" ht="13">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row>
    <row r="560" spans="2:28" ht="13">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row>
    <row r="561" spans="2:28" ht="13">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row>
    <row r="562" spans="2:28" ht="13">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row>
    <row r="563" spans="2:28" ht="13">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row>
    <row r="564" spans="2:28" ht="13">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row>
    <row r="565" spans="2:28" ht="13">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row>
    <row r="566" spans="2:28" ht="13">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row>
    <row r="567" spans="2:28" ht="13">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row>
    <row r="568" spans="2:28" ht="13">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row>
    <row r="569" spans="2:28" ht="13">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row>
    <row r="570" spans="2:28" ht="13">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row>
    <row r="571" spans="2:28" ht="13">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row>
    <row r="572" spans="2:28" ht="13">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row>
    <row r="573" spans="2:28" ht="13">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row>
    <row r="574" spans="2:28" ht="13">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row>
    <row r="575" spans="2:28" ht="13">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row>
    <row r="576" spans="2:28" ht="13">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row>
    <row r="577" spans="2:28" ht="13">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row>
    <row r="578" spans="2:28" ht="13">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row>
    <row r="579" spans="2:28" ht="13">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row>
    <row r="580" spans="2:28" ht="13">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row>
    <row r="581" spans="2:28" ht="13">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row>
    <row r="582" spans="2:28" ht="13">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row>
    <row r="583" spans="2:28" ht="13">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row>
    <row r="584" spans="2:28" ht="13">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row>
    <row r="585" spans="2:28" ht="13">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row>
    <row r="586" spans="2:28" ht="13">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row>
    <row r="587" spans="2:28" ht="13">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row>
    <row r="588" spans="2:28" ht="13">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row>
    <row r="589" spans="2:28" ht="13">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row>
    <row r="590" spans="2:28" ht="13">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row>
    <row r="591" spans="2:28" ht="13">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row>
    <row r="592" spans="2:28" ht="13">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row>
    <row r="593" spans="2:28" ht="13">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row>
    <row r="594" spans="2:28" ht="13">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row>
    <row r="595" spans="2:28" ht="13">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row>
    <row r="596" spans="2:28" ht="13">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row>
    <row r="597" spans="2:28" ht="13">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row>
    <row r="598" spans="2:28" ht="13">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row>
    <row r="599" spans="2:28" ht="13">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row>
    <row r="600" spans="2:28" ht="13">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row>
    <row r="601" spans="2:28" ht="13">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row>
    <row r="602" spans="2:28" ht="13">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row>
    <row r="603" spans="2:28" ht="13">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row>
    <row r="604" spans="2:28" ht="13">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row>
    <row r="605" spans="2:28" ht="13">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row>
    <row r="606" spans="2:28" ht="13">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row>
    <row r="607" spans="2:28" ht="13">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row>
    <row r="608" spans="2:28" ht="13">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row>
    <row r="609" spans="2:28" ht="13">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row>
    <row r="610" spans="2:28" ht="13">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row>
    <row r="611" spans="2:28" ht="13">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row>
    <row r="612" spans="2:28" ht="13">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row>
    <row r="613" spans="2:28" ht="13">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row>
    <row r="614" spans="2:28" ht="13">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row>
    <row r="615" spans="2:28" ht="13">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row>
    <row r="616" spans="2:28" ht="13">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row>
    <row r="617" spans="2:28" ht="13">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row>
    <row r="618" spans="2:28" ht="13">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row>
    <row r="619" spans="2:28" ht="13">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row>
    <row r="620" spans="2:28" ht="13">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row>
    <row r="621" spans="2:28" ht="13">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row>
    <row r="622" spans="2:28" ht="13">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row>
    <row r="623" spans="2:28" ht="13">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row>
    <row r="624" spans="2:28" ht="13">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row>
    <row r="625" spans="2:28" ht="13">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row>
    <row r="626" spans="2:28" ht="13">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row>
    <row r="627" spans="2:28" ht="13">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row>
    <row r="628" spans="2:28" ht="13">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row>
    <row r="629" spans="2:28" ht="13">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row>
    <row r="630" spans="2:28" ht="13">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row>
    <row r="631" spans="2:28" ht="13">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row>
    <row r="632" spans="2:28" ht="13">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row>
    <row r="633" spans="2:28" ht="13">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row>
    <row r="634" spans="2:28" ht="13">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row>
    <row r="635" spans="2:28" ht="13">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row>
    <row r="636" spans="2:28" ht="13">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row>
    <row r="637" spans="2:28" ht="13">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row>
    <row r="638" spans="2:28" ht="13">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row>
    <row r="639" spans="2:28" ht="13">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row>
    <row r="640" spans="2:28" ht="13">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row>
    <row r="641" spans="2:28" ht="13">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row>
    <row r="642" spans="2:28" ht="13">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row>
    <row r="643" spans="2:28" ht="13">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row>
    <row r="644" spans="2:28" ht="13">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row>
    <row r="645" spans="2:28" ht="13">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row>
    <row r="646" spans="2:28" ht="13">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row>
    <row r="647" spans="2:28" ht="13">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row>
    <row r="648" spans="2:28" ht="13">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row>
    <row r="649" spans="2:28" ht="13">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row>
    <row r="650" spans="2:28" ht="13">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row>
    <row r="651" spans="2:28" ht="13">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row>
    <row r="652" spans="2:28" ht="13">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row>
    <row r="653" spans="2:28" ht="13">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row>
    <row r="654" spans="2:28" ht="13">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row>
    <row r="655" spans="2:28" ht="13">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row>
    <row r="656" spans="2:28" ht="13">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row>
    <row r="657" spans="2:28" ht="13">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row>
    <row r="658" spans="2:28" ht="13">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row>
    <row r="659" spans="2:28" ht="13">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row>
    <row r="660" spans="2:28" ht="13">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row>
    <row r="661" spans="2:28" ht="13">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row>
    <row r="662" spans="2:28" ht="13">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row>
    <row r="663" spans="2:28" ht="13">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row>
    <row r="664" spans="2:28" ht="13">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row>
    <row r="665" spans="2:28" ht="13">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row>
    <row r="666" spans="2:28" ht="13">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row>
    <row r="667" spans="2:28" ht="13">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row>
    <row r="668" spans="2:28" ht="13">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row>
    <row r="669" spans="2:28" ht="13">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row>
    <row r="670" spans="2:28" ht="13">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row>
    <row r="671" spans="2:28" ht="13">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row>
    <row r="672" spans="2:28" ht="13">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row>
    <row r="673" spans="2:28" ht="13">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row>
    <row r="674" spans="2:28" ht="13">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row>
    <row r="675" spans="2:28" ht="13">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row>
    <row r="676" spans="2:28" ht="13">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row>
    <row r="677" spans="2:28" ht="13">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row>
    <row r="678" spans="2:28" ht="13">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row>
    <row r="679" spans="2:28" ht="13">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row>
    <row r="680" spans="2:28" ht="13">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row>
    <row r="681" spans="2:28" ht="13">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row>
    <row r="682" spans="2:28" ht="13">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row>
    <row r="683" spans="2:28" ht="13">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row>
    <row r="684" spans="2:28" ht="13">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row>
    <row r="685" spans="2:28" ht="13">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row>
    <row r="686" spans="2:28" ht="13">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row>
    <row r="687" spans="2:28" ht="13">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row>
    <row r="688" spans="2:28" ht="13">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row>
    <row r="689" spans="2:28" ht="13">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row>
    <row r="690" spans="2:28" ht="13">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row>
    <row r="691" spans="2:28" ht="13">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row>
    <row r="692" spans="2:28" ht="13">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row>
    <row r="693" spans="2:28" ht="13">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row>
    <row r="694" spans="2:28" ht="13">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row>
    <row r="695" spans="2:28" ht="13">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row>
    <row r="696" spans="2:28" ht="13">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row>
    <row r="697" spans="2:28" ht="13">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row>
    <row r="698" spans="2:28" ht="13">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row>
    <row r="699" spans="2:28" ht="13">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row>
    <row r="700" spans="2:28" ht="13">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row>
    <row r="701" spans="2:28" ht="13">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row>
    <row r="702" spans="2:28" ht="13">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row>
    <row r="703" spans="2:28" ht="13">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row>
    <row r="704" spans="2:28" ht="13">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row>
    <row r="705" spans="2:28" ht="13">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row>
    <row r="706" spans="2:28" ht="13">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row>
    <row r="707" spans="2:28" ht="13">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row>
    <row r="708" spans="2:28" ht="13">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row>
    <row r="709" spans="2:28" ht="13">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row>
    <row r="710" spans="2:28" ht="13">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row>
    <row r="711" spans="2:28" ht="13">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row>
    <row r="712" spans="2:28" ht="13">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row>
    <row r="713" spans="2:28" ht="13">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row>
    <row r="714" spans="2:28" ht="13">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row>
    <row r="715" spans="2:28" ht="13">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row>
    <row r="716" spans="2:28" ht="13">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row>
    <row r="717" spans="2:28" ht="13">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row>
    <row r="718" spans="2:28" ht="13">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row>
    <row r="719" spans="2:28" ht="13">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row>
    <row r="720" spans="2:28" ht="13">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row>
    <row r="721" spans="2:28" ht="13">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row>
    <row r="722" spans="2:28" ht="13">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row>
    <row r="723" spans="2:28" ht="13">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row>
    <row r="724" spans="2:28" ht="13">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row>
    <row r="725" spans="2:28" ht="13">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row>
    <row r="726" spans="2:28" ht="13">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row>
    <row r="727" spans="2:28" ht="13">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row>
    <row r="728" spans="2:28" ht="13">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row>
    <row r="729" spans="2:28" ht="13">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row>
    <row r="730" spans="2:28" ht="13">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row>
    <row r="731" spans="2:28" ht="13">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row>
    <row r="732" spans="2:28" ht="13">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row>
    <row r="733" spans="2:28" ht="13">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row>
    <row r="734" spans="2:28" ht="13">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row>
    <row r="735" spans="2:28" ht="13">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row>
    <row r="736" spans="2:28" ht="13">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row>
    <row r="737" spans="2:28" ht="13">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row>
    <row r="738" spans="2:28" ht="13">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row>
    <row r="739" spans="2:28" ht="13">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row>
    <row r="740" spans="2:28" ht="13">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row>
    <row r="741" spans="2:28" ht="13">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row>
    <row r="742" spans="2:28" ht="13">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row>
    <row r="743" spans="2:28" ht="13">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row>
    <row r="744" spans="2:28" ht="13">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row>
    <row r="745" spans="2:28" ht="13">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row>
    <row r="746" spans="2:28" ht="13">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row>
    <row r="747" spans="2:28" ht="13">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row>
    <row r="748" spans="2:28" ht="13">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row>
    <row r="749" spans="2:28" ht="13">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row>
    <row r="750" spans="2:28" ht="13">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row>
    <row r="751" spans="2:28" ht="13">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row>
    <row r="752" spans="2:28" ht="13">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row>
    <row r="753" spans="2:28" ht="13">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row>
    <row r="754" spans="2:28" ht="13">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row>
    <row r="755" spans="2:28" ht="13">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row>
    <row r="756" spans="2:28" ht="13">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row>
    <row r="757" spans="2:28" ht="13">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row>
    <row r="758" spans="2:28" ht="13">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row>
    <row r="759" spans="2:28" ht="13">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row>
    <row r="760" spans="2:28" ht="13">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row>
    <row r="761" spans="2:28" ht="13">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row>
    <row r="762" spans="2:28" ht="13">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row>
    <row r="763" spans="2:28" ht="13">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row>
    <row r="764" spans="2:28" ht="13">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row>
    <row r="765" spans="2:28" ht="13">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row>
    <row r="766" spans="2:28" ht="13">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row>
    <row r="767" spans="2:28" ht="13">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row>
    <row r="768" spans="2:28" ht="13">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row>
    <row r="769" spans="2:28" ht="13">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row>
    <row r="770" spans="2:28" ht="13">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row>
    <row r="771" spans="2:28" ht="13">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row>
    <row r="772" spans="2:28" ht="13">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row>
    <row r="773" spans="2:28" ht="13">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row>
    <row r="774" spans="2:28" ht="13">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row>
    <row r="775" spans="2:28" ht="13">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row>
    <row r="776" spans="2:28" ht="13">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row>
    <row r="777" spans="2:28" ht="13">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row>
    <row r="778" spans="2:28" ht="13">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row>
    <row r="779" spans="2:28" ht="13">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row>
    <row r="780" spans="2:28" ht="13">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row>
    <row r="781" spans="2:28" ht="13">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row>
    <row r="782" spans="2:28" ht="13">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row>
    <row r="783" spans="2:28" ht="13">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row>
    <row r="784" spans="2:28" ht="13">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row>
    <row r="785" spans="2:28" ht="13">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row>
    <row r="786" spans="2:28" ht="13">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row>
    <row r="787" spans="2:28" ht="13">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row>
    <row r="788" spans="2:28" ht="13">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row>
    <row r="789" spans="2:28" ht="13">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row>
    <row r="790" spans="2:28" ht="13">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row>
    <row r="791" spans="2:28" ht="13">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row>
    <row r="792" spans="2:28" ht="13">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row>
    <row r="793" spans="2:28" ht="13">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row>
    <row r="794" spans="2:28" ht="13">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row>
    <row r="795" spans="2:28" ht="13">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row>
    <row r="796" spans="2:28" ht="13">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row>
    <row r="797" spans="2:28" ht="13">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row>
    <row r="798" spans="2:28" ht="13">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row>
    <row r="799" spans="2:28" ht="13">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row>
    <row r="800" spans="2:28" ht="13">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row>
    <row r="801" spans="2:28" ht="13">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row>
    <row r="802" spans="2:28" ht="13">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row>
    <row r="803" spans="2:28" ht="13">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row>
    <row r="804" spans="2:28" ht="13">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row>
    <row r="805" spans="2:28" ht="13">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row>
    <row r="806" spans="2:28" ht="13">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row>
    <row r="807" spans="2:28" ht="13">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row>
    <row r="808" spans="2:28" ht="13">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row>
    <row r="809" spans="2:28" ht="13">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row>
    <row r="810" spans="2:28" ht="13">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row>
    <row r="811" spans="2:28" ht="13">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row>
    <row r="812" spans="2:28" ht="13">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row>
    <row r="813" spans="2:28" ht="13">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row>
    <row r="814" spans="2:28" ht="13">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row>
    <row r="815" spans="2:28" ht="13">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row>
    <row r="816" spans="2:28" ht="13">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row>
    <row r="817" spans="2:28" ht="13">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row>
    <row r="818" spans="2:28" ht="13">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row>
    <row r="819" spans="2:28" ht="13">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row>
    <row r="820" spans="2:28" ht="13">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row>
    <row r="821" spans="2:28" ht="13">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row>
    <row r="822" spans="2:28" ht="13">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row>
    <row r="823" spans="2:28" ht="13">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row>
    <row r="824" spans="2:28" ht="13">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row>
    <row r="825" spans="2:28" ht="13">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row>
    <row r="826" spans="2:28" ht="13">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row>
    <row r="827" spans="2:28" ht="13">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row>
    <row r="828" spans="2:28" ht="13">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row>
    <row r="829" spans="2:28" ht="13">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row>
    <row r="830" spans="2:28" ht="13">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row>
    <row r="831" spans="2:28" ht="13">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row>
    <row r="832" spans="2:28" ht="13">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row>
    <row r="833" spans="2:28" ht="13">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row>
    <row r="834" spans="2:28" ht="13">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row>
    <row r="835" spans="2:28" ht="13">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row>
    <row r="836" spans="2:28" ht="13">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row>
    <row r="837" spans="2:28" ht="13">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row>
    <row r="838" spans="2:28" ht="13">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row>
    <row r="839" spans="2:28" ht="13">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row>
    <row r="840" spans="2:28" ht="13">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row>
    <row r="841" spans="2:28" ht="13">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row>
    <row r="842" spans="2:28" ht="13">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row>
    <row r="843" spans="2:28" ht="13">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row>
    <row r="844" spans="2:28" ht="13">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row>
    <row r="845" spans="2:28" ht="13">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row>
    <row r="846" spans="2:28" ht="13">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row>
    <row r="847" spans="2:28" ht="13">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row>
    <row r="848" spans="2:28" ht="13">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row>
    <row r="849" spans="2:28" ht="13">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row>
    <row r="850" spans="2:28" ht="13">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row>
    <row r="851" spans="2:28" ht="13">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row>
    <row r="852" spans="2:28" ht="13">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row>
    <row r="853" spans="2:28" ht="13">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row>
    <row r="854" spans="2:28" ht="13">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row>
    <row r="855" spans="2:28" ht="13">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row>
    <row r="856" spans="2:28" ht="13">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row>
    <row r="857" spans="2:28" ht="13">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row>
    <row r="858" spans="2:28" ht="13">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row>
    <row r="859" spans="2:28" ht="13">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row>
    <row r="860" spans="2:28" ht="13">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row>
    <row r="861" spans="2:28" ht="13">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row>
    <row r="862" spans="2:28" ht="13">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row>
    <row r="863" spans="2:28" ht="13">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row>
    <row r="864" spans="2:28" ht="13">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row>
    <row r="865" spans="2:28" ht="13">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row>
    <row r="866" spans="2:28" ht="13">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row>
    <row r="867" spans="2:28" ht="13">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row>
    <row r="868" spans="2:28" ht="13">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row>
    <row r="869" spans="2:28" ht="13">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row>
    <row r="870" spans="2:28" ht="13">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row>
    <row r="871" spans="2:28" ht="13">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row>
    <row r="872" spans="2:28" ht="13">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row>
    <row r="873" spans="2:28" ht="13">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row>
    <row r="874" spans="2:28" ht="13">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row>
    <row r="875" spans="2:28" ht="13">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row>
    <row r="876" spans="2:28" ht="13">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row>
    <row r="877" spans="2:28" ht="13">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row>
    <row r="878" spans="2:28" ht="13">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row>
    <row r="879" spans="2:28" ht="13">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row>
    <row r="880" spans="2:28" ht="13">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row>
    <row r="881" spans="2:28" ht="13">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row>
    <row r="882" spans="2:28" ht="13">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row>
    <row r="883" spans="2:28" ht="13">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row>
    <row r="884" spans="2:28" ht="13">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row>
    <row r="885" spans="2:28" ht="13">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row>
    <row r="886" spans="2:28" ht="13">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row>
    <row r="887" spans="2:28" ht="13">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row>
    <row r="888" spans="2:28" ht="13">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row>
    <row r="889" spans="2:28" ht="13">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row>
    <row r="890" spans="2:28" ht="13">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row>
    <row r="891" spans="2:28" ht="13">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row>
    <row r="892" spans="2:28" ht="13">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row>
    <row r="893" spans="2:28" ht="13">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row>
    <row r="894" spans="2:28" ht="13">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row>
    <row r="895" spans="2:28" ht="13">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row>
    <row r="896" spans="2:28" ht="13">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row>
    <row r="897" spans="2:28" ht="13">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row>
    <row r="898" spans="2:28" ht="13">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row>
    <row r="899" spans="2:28" ht="13">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row>
    <row r="900" spans="2:28" ht="13">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row>
    <row r="901" spans="2:28" ht="13">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row>
    <row r="902" spans="2:28" ht="13">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row>
    <row r="903" spans="2:28" ht="13">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row>
    <row r="904" spans="2:28" ht="13">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row>
    <row r="905" spans="2:28" ht="13">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row>
    <row r="906" spans="2:28" ht="13">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row>
    <row r="907" spans="2:28" ht="13">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row>
    <row r="908" spans="2:28" ht="13">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row>
    <row r="909" spans="2:28" ht="13">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row>
    <row r="910" spans="2:28" ht="13">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row>
    <row r="911" spans="2:28" ht="13">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row>
    <row r="912" spans="2:28" ht="13">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row>
    <row r="913" spans="2:28" ht="13">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row>
    <row r="914" spans="2:28" ht="13">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row>
    <row r="915" spans="2:28" ht="13">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row>
    <row r="916" spans="2:28" ht="13">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row>
    <row r="917" spans="2:28" ht="13">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row>
    <row r="918" spans="2:28" ht="13">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row>
    <row r="919" spans="2:28" ht="13">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row>
    <row r="920" spans="2:28" ht="13">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row>
    <row r="921" spans="2:28" ht="13">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row>
    <row r="922" spans="2:28" ht="13">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row>
    <row r="923" spans="2:28" ht="13">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row>
    <row r="924" spans="2:28" ht="13">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row>
    <row r="925" spans="2:28" ht="13">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row>
    <row r="926" spans="2:28" ht="13">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row>
    <row r="927" spans="2:28" ht="13">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row>
    <row r="928" spans="2:28" ht="13">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row>
    <row r="929" spans="2:28" ht="13">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row>
    <row r="930" spans="2:28" ht="13">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row>
    <row r="931" spans="2:28" ht="13">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row>
    <row r="932" spans="2:28" ht="13">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row>
    <row r="933" spans="2:28" ht="13">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row>
    <row r="934" spans="2:28" ht="13">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row>
    <row r="935" spans="2:28" ht="13">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row>
    <row r="936" spans="2:28" ht="13">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row>
    <row r="937" spans="2:28" ht="13">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row>
    <row r="938" spans="2:28" ht="13">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row>
    <row r="939" spans="2:28" ht="13">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row>
    <row r="940" spans="2:28" ht="13">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row>
    <row r="941" spans="2:28" ht="13">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row>
    <row r="942" spans="2:28" ht="13">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row>
    <row r="943" spans="2:28" ht="13">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row>
    <row r="944" spans="2:28" ht="13">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row>
    <row r="945" spans="2:28" ht="13">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row>
    <row r="946" spans="2:28" ht="13">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row>
    <row r="947" spans="2:28" ht="13">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row>
    <row r="948" spans="2:28" ht="13">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row>
    <row r="949" spans="2:28" ht="13">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row>
    <row r="950" spans="2:28" ht="13">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row>
    <row r="951" spans="2:28" ht="13">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row>
    <row r="952" spans="2:28" ht="13">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row>
    <row r="953" spans="2:28" ht="13">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row>
    <row r="954" spans="2:28" ht="13">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row>
    <row r="955" spans="2:28" ht="13">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row>
    <row r="956" spans="2:28" ht="13">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row>
    <row r="957" spans="2:28" ht="13">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row>
    <row r="958" spans="2:28" ht="13">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row>
    <row r="959" spans="2:28" ht="13">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row>
    <row r="960" spans="2:28" ht="13">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row>
    <row r="961" spans="2:28" ht="13">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row>
    <row r="962" spans="2:28" ht="13">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row>
    <row r="963" spans="2:28" ht="13">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row>
    <row r="964" spans="2:28" ht="13">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row>
    <row r="965" spans="2:28" ht="13">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row>
    <row r="966" spans="2:28" ht="13">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row>
    <row r="967" spans="2:28" ht="13">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row>
    <row r="968" spans="2:28" ht="13">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row>
    <row r="969" spans="2:28" ht="13">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row>
    <row r="970" spans="2:28" ht="13">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row>
    <row r="971" spans="2:28" ht="13">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row>
    <row r="972" spans="2:28" ht="13">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row>
    <row r="973" spans="2:28" ht="13">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row>
    <row r="974" spans="2:28" ht="13">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row>
    <row r="975" spans="2:28" ht="13">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row>
    <row r="976" spans="2:28" ht="13">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row>
    <row r="977" spans="2:28" ht="13">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row>
    <row r="978" spans="2:28" ht="13">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row>
    <row r="979" spans="2:28" ht="13">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row>
    <row r="980" spans="2:28" ht="13">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row>
    <row r="981" spans="2:28" ht="13">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row>
    <row r="982" spans="2:28" ht="13">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row>
    <row r="983" spans="2:28" ht="13">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row>
    <row r="984" spans="2:28" ht="13">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row>
    <row r="985" spans="2:28" ht="13">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row>
    <row r="986" spans="2:28" ht="13">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row>
    <row r="987" spans="2:28" ht="13">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row>
    <row r="988" spans="2:28" ht="13">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row>
    <row r="989" spans="2:28" ht="13">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row>
    <row r="990" spans="2:28" ht="13">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row>
  </sheetData>
  <sheetProtection algorithmName="SHA-512" hashValue="/1mwNUfYCJEGyLN2lRk7jOes8xHWYmhZHsYu2c75tTRJnME3qeNJXehpy7N8pAY5QV4OKYqw4Dz3sxGFPc06uw==" saltValue="/9CGuEM/DW85zrhGlOzhGg==" spinCount="100000" sheet="1" objects="1" scenarios="1"/>
  <mergeCells count="7">
    <mergeCell ref="B20:B24"/>
    <mergeCell ref="I7:I8"/>
    <mergeCell ref="J7:J8"/>
    <mergeCell ref="K7:K8"/>
    <mergeCell ref="D7:H7"/>
    <mergeCell ref="B10:B13"/>
    <mergeCell ref="B14:B19"/>
  </mergeCells>
  <conditionalFormatting sqref="I10:I24">
    <cfRule type="cellIs" dxfId="10" priority="1" operator="greaterThanOrEqual">
      <formula>3</formula>
    </cfRule>
  </conditionalFormatting>
  <dataValidations count="2">
    <dataValidation type="list" allowBlank="1" sqref="J10:J24" xr:uid="{00000000-0002-0000-0700-000001000000}">
      <formula1>"N/A,Leading (e.g. HQ will provide sites with guidance on this task),Contributing (e.g. HQ will work hand-in-hand with sites on this task),Supporting (e.g. HQ will be available for questions/inputs/feedback as requested)"</formula1>
    </dataValidation>
    <dataValidation type="list" allowBlank="1" showInputMessage="1" showErrorMessage="1" prompt="Please choose a task completion level value between 0 and 4" sqref="I10:I24" xr:uid="{00000000-0002-0000-0700-000000000000}">
      <formula1>$D$8:$H$8</formula1>
    </dataValidation>
  </dataValidations>
  <pageMargins left="0.7" right="0.7" top="0.75" bottom="0.75" header="0.3" footer="0.3"/>
  <pageSetup scale="41" fitToHeight="0" orientation="portrait" horizontalDpi="0" verticalDpi="0"/>
  <headerFooter>
    <oddFooter>&amp;L&amp;"Arial,Regular"&amp;K000000&amp;D&amp;C&amp;"Arial,Regular"&amp;K000000&amp;A, Page: &amp;P of &amp;N&amp;R&amp;"Arial,Regular"&amp;K0F0F0FCopyright Lawrence Berkeley National Laboratory 2022</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6ECD"/>
    <outlinePr summaryBelow="0" summaryRight="0"/>
    <pageSetUpPr fitToPage="1"/>
  </sheetPr>
  <dimension ref="B1:AB992"/>
  <sheetViews>
    <sheetView workbookViewId="0">
      <pane ySplit="8" topLeftCell="A9" activePane="bottomLeft" state="frozen"/>
      <selection pane="bottomLeft"/>
    </sheetView>
  </sheetViews>
  <sheetFormatPr baseColWidth="10" defaultColWidth="12.6640625" defaultRowHeight="15.75" customHeight="1"/>
  <cols>
    <col min="1" max="1" width="2.1640625" style="20" customWidth="1"/>
    <col min="2" max="11" width="20.33203125" style="20" customWidth="1"/>
    <col min="12" max="12" width="2.1640625" style="20" customWidth="1"/>
    <col min="13" max="28" width="21.83203125" style="20" customWidth="1"/>
    <col min="29" max="16384" width="12.6640625" style="20"/>
  </cols>
  <sheetData>
    <row r="1" spans="2:28" ht="13" customHeight="1"/>
    <row r="2" spans="2:28" ht="20" customHeight="1"/>
    <row r="3" spans="2:28" ht="20" customHeight="1"/>
    <row r="4" spans="2:28" ht="20" customHeight="1"/>
    <row r="5" spans="2:28" ht="20" customHeight="1"/>
    <row r="6" spans="2:28" ht="13" customHeight="1"/>
    <row r="7" spans="2:28" ht="42" customHeight="1">
      <c r="B7" s="72"/>
      <c r="C7" s="73"/>
      <c r="D7" s="146" t="s">
        <v>929</v>
      </c>
      <c r="E7" s="147"/>
      <c r="F7" s="147"/>
      <c r="G7" s="147"/>
      <c r="H7" s="148"/>
      <c r="I7" s="135" t="s">
        <v>930</v>
      </c>
      <c r="J7" s="135" t="s">
        <v>566</v>
      </c>
      <c r="K7" s="135" t="s">
        <v>943</v>
      </c>
      <c r="L7" s="27"/>
      <c r="M7" s="27"/>
      <c r="N7" s="27"/>
      <c r="O7" s="27"/>
      <c r="P7" s="27"/>
      <c r="Q7" s="27"/>
      <c r="R7" s="27"/>
      <c r="S7" s="27"/>
      <c r="T7" s="27"/>
      <c r="U7" s="27"/>
      <c r="V7" s="27"/>
      <c r="W7" s="27"/>
      <c r="X7" s="27"/>
      <c r="Y7" s="27"/>
      <c r="Z7" s="27"/>
      <c r="AA7" s="27"/>
      <c r="AB7" s="27"/>
    </row>
    <row r="8" spans="2:28" ht="14">
      <c r="B8" s="74" t="s">
        <v>567</v>
      </c>
      <c r="C8" s="74" t="s">
        <v>568</v>
      </c>
      <c r="D8" s="50">
        <v>4</v>
      </c>
      <c r="E8" s="51">
        <v>3</v>
      </c>
      <c r="F8" s="52">
        <v>2</v>
      </c>
      <c r="G8" s="53">
        <v>1</v>
      </c>
      <c r="H8" s="54">
        <v>0</v>
      </c>
      <c r="I8" s="136"/>
      <c r="J8" s="136"/>
      <c r="K8" s="136"/>
      <c r="L8" s="28"/>
      <c r="M8" s="28"/>
      <c r="N8" s="28"/>
      <c r="O8" s="28"/>
      <c r="P8" s="28"/>
      <c r="Q8" s="28"/>
      <c r="R8" s="28"/>
      <c r="S8" s="28"/>
      <c r="T8" s="28"/>
      <c r="U8" s="28"/>
      <c r="V8" s="28"/>
      <c r="W8" s="28"/>
      <c r="X8" s="28"/>
      <c r="Y8" s="28"/>
      <c r="Z8" s="28"/>
      <c r="AA8" s="28"/>
      <c r="AB8" s="28"/>
    </row>
    <row r="9" spans="2:28" ht="98">
      <c r="B9" s="75"/>
      <c r="C9" s="75"/>
      <c r="D9" s="58"/>
      <c r="E9" s="59"/>
      <c r="F9" s="60"/>
      <c r="G9" s="61"/>
      <c r="H9" s="62"/>
      <c r="I9" s="56" t="s">
        <v>931</v>
      </c>
      <c r="J9" s="55" t="s">
        <v>950</v>
      </c>
      <c r="K9" s="55" t="s">
        <v>949</v>
      </c>
      <c r="L9" s="28"/>
      <c r="M9" s="28"/>
      <c r="N9" s="28"/>
      <c r="O9" s="28"/>
      <c r="P9" s="28"/>
      <c r="Q9" s="28"/>
      <c r="R9" s="28"/>
      <c r="S9" s="28"/>
      <c r="T9" s="28"/>
      <c r="U9" s="28"/>
      <c r="V9" s="28"/>
      <c r="W9" s="28"/>
      <c r="X9" s="28"/>
      <c r="Y9" s="28"/>
      <c r="Z9" s="28"/>
      <c r="AA9" s="28"/>
      <c r="AB9" s="28"/>
    </row>
    <row r="10" spans="2:28" ht="140">
      <c r="B10" s="149" t="s">
        <v>987</v>
      </c>
      <c r="C10" s="76" t="s">
        <v>767</v>
      </c>
      <c r="D10" s="64" t="s">
        <v>768</v>
      </c>
      <c r="E10" s="65" t="s">
        <v>769</v>
      </c>
      <c r="F10" s="66" t="s">
        <v>572</v>
      </c>
      <c r="G10" s="67" t="s">
        <v>573</v>
      </c>
      <c r="H10" s="68" t="s">
        <v>574</v>
      </c>
      <c r="I10" s="99"/>
      <c r="J10" s="100"/>
      <c r="K10" s="100"/>
      <c r="L10" s="27"/>
      <c r="M10" s="27"/>
      <c r="N10" s="27"/>
      <c r="O10" s="27"/>
      <c r="P10" s="27"/>
      <c r="Q10" s="27"/>
      <c r="R10" s="27"/>
      <c r="S10" s="27"/>
      <c r="T10" s="27"/>
      <c r="U10" s="27"/>
      <c r="V10" s="27"/>
      <c r="W10" s="27"/>
      <c r="X10" s="27"/>
      <c r="Y10" s="27"/>
      <c r="Z10" s="27"/>
      <c r="AA10" s="27"/>
      <c r="AB10" s="27"/>
    </row>
    <row r="11" spans="2:28" ht="126">
      <c r="B11" s="145"/>
      <c r="C11" s="77" t="s">
        <v>770</v>
      </c>
      <c r="D11" s="50" t="s">
        <v>771</v>
      </c>
      <c r="E11" s="51" t="s">
        <v>772</v>
      </c>
      <c r="F11" s="52" t="s">
        <v>572</v>
      </c>
      <c r="G11" s="53" t="s">
        <v>573</v>
      </c>
      <c r="H11" s="54" t="s">
        <v>574</v>
      </c>
      <c r="I11" s="100"/>
      <c r="J11" s="100"/>
      <c r="K11" s="100"/>
      <c r="L11" s="27"/>
      <c r="M11" s="27"/>
      <c r="N11" s="27"/>
      <c r="O11" s="27"/>
      <c r="P11" s="27"/>
      <c r="Q11" s="27"/>
      <c r="R11" s="27"/>
      <c r="S11" s="27"/>
      <c r="T11" s="27"/>
      <c r="U11" s="27"/>
      <c r="V11" s="27"/>
      <c r="W11" s="27"/>
      <c r="X11" s="27"/>
      <c r="Y11" s="27"/>
      <c r="Z11" s="27"/>
      <c r="AA11" s="27"/>
      <c r="AB11" s="27"/>
    </row>
    <row r="12" spans="2:28" ht="98">
      <c r="B12" s="145"/>
      <c r="C12" s="77" t="s">
        <v>773</v>
      </c>
      <c r="D12" s="50" t="s">
        <v>774</v>
      </c>
      <c r="E12" s="51" t="s">
        <v>775</v>
      </c>
      <c r="F12" s="52" t="s">
        <v>572</v>
      </c>
      <c r="G12" s="53" t="s">
        <v>573</v>
      </c>
      <c r="H12" s="54" t="s">
        <v>574</v>
      </c>
      <c r="I12" s="100"/>
      <c r="J12" s="100"/>
      <c r="K12" s="100"/>
      <c r="L12" s="27"/>
      <c r="M12" s="27"/>
      <c r="N12" s="27"/>
      <c r="O12" s="27"/>
      <c r="P12" s="27"/>
      <c r="Q12" s="27"/>
      <c r="R12" s="27"/>
      <c r="S12" s="27"/>
      <c r="T12" s="27"/>
      <c r="U12" s="27"/>
      <c r="V12" s="27"/>
      <c r="W12" s="27"/>
      <c r="X12" s="27"/>
      <c r="Y12" s="27"/>
      <c r="Z12" s="27"/>
      <c r="AA12" s="27"/>
      <c r="AB12" s="27"/>
    </row>
    <row r="13" spans="2:28" ht="126">
      <c r="B13" s="145"/>
      <c r="C13" s="77" t="s">
        <v>776</v>
      </c>
      <c r="D13" s="50" t="s">
        <v>777</v>
      </c>
      <c r="E13" s="51" t="s">
        <v>778</v>
      </c>
      <c r="F13" s="52" t="s">
        <v>572</v>
      </c>
      <c r="G13" s="53" t="s">
        <v>573</v>
      </c>
      <c r="H13" s="54" t="s">
        <v>574</v>
      </c>
      <c r="I13" s="100"/>
      <c r="J13" s="100"/>
      <c r="K13" s="100"/>
      <c r="L13" s="27"/>
      <c r="M13" s="27"/>
      <c r="N13" s="27"/>
      <c r="O13" s="27"/>
      <c r="P13" s="27"/>
      <c r="Q13" s="27"/>
      <c r="R13" s="27"/>
      <c r="S13" s="27"/>
      <c r="T13" s="27"/>
      <c r="U13" s="27"/>
      <c r="V13" s="27"/>
      <c r="W13" s="27"/>
      <c r="X13" s="27"/>
      <c r="Y13" s="27"/>
      <c r="Z13" s="27"/>
      <c r="AA13" s="27"/>
      <c r="AB13" s="27"/>
    </row>
    <row r="14" spans="2:28" ht="224">
      <c r="B14" s="145"/>
      <c r="C14" s="77" t="s">
        <v>779</v>
      </c>
      <c r="D14" s="50" t="s">
        <v>780</v>
      </c>
      <c r="E14" s="51" t="s">
        <v>781</v>
      </c>
      <c r="F14" s="52" t="s">
        <v>572</v>
      </c>
      <c r="G14" s="53" t="s">
        <v>573</v>
      </c>
      <c r="H14" s="54" t="s">
        <v>574</v>
      </c>
      <c r="I14" s="100"/>
      <c r="J14" s="100"/>
      <c r="K14" s="100"/>
      <c r="L14" s="27"/>
      <c r="M14" s="27"/>
      <c r="N14" s="27"/>
      <c r="O14" s="27"/>
      <c r="P14" s="27"/>
      <c r="Q14" s="27"/>
      <c r="R14" s="27"/>
      <c r="S14" s="27"/>
      <c r="T14" s="27"/>
      <c r="U14" s="27"/>
      <c r="V14" s="27"/>
      <c r="W14" s="27"/>
      <c r="X14" s="27"/>
      <c r="Y14" s="27"/>
      <c r="Z14" s="27"/>
      <c r="AA14" s="27"/>
      <c r="AB14" s="27"/>
    </row>
    <row r="15" spans="2:28" ht="112">
      <c r="B15" s="145"/>
      <c r="C15" s="77" t="s">
        <v>782</v>
      </c>
      <c r="D15" s="50" t="s">
        <v>783</v>
      </c>
      <c r="E15" s="51" t="s">
        <v>784</v>
      </c>
      <c r="F15" s="52" t="s">
        <v>572</v>
      </c>
      <c r="G15" s="53" t="s">
        <v>573</v>
      </c>
      <c r="H15" s="54" t="s">
        <v>574</v>
      </c>
      <c r="I15" s="100"/>
      <c r="J15" s="100"/>
      <c r="K15" s="100"/>
      <c r="L15" s="27"/>
      <c r="M15" s="27"/>
      <c r="N15" s="27"/>
      <c r="O15" s="27"/>
      <c r="P15" s="27"/>
      <c r="Q15" s="27"/>
      <c r="R15" s="27"/>
      <c r="S15" s="27"/>
      <c r="T15" s="27"/>
      <c r="U15" s="27"/>
      <c r="V15" s="27"/>
      <c r="W15" s="27"/>
      <c r="X15" s="27"/>
      <c r="Y15" s="27"/>
      <c r="Z15" s="27"/>
      <c r="AA15" s="27"/>
      <c r="AB15" s="27"/>
    </row>
    <row r="16" spans="2:28" ht="98">
      <c r="B16" s="155" t="s">
        <v>988</v>
      </c>
      <c r="C16" s="74" t="s">
        <v>785</v>
      </c>
      <c r="D16" s="50" t="s">
        <v>786</v>
      </c>
      <c r="E16" s="51" t="s">
        <v>787</v>
      </c>
      <c r="F16" s="52" t="s">
        <v>572</v>
      </c>
      <c r="G16" s="53" t="s">
        <v>573</v>
      </c>
      <c r="H16" s="54" t="s">
        <v>574</v>
      </c>
      <c r="I16" s="100"/>
      <c r="J16" s="100"/>
      <c r="K16" s="100"/>
      <c r="L16" s="27"/>
      <c r="M16" s="27"/>
      <c r="N16" s="27"/>
      <c r="O16" s="27"/>
      <c r="P16" s="27"/>
      <c r="Q16" s="27"/>
      <c r="R16" s="27"/>
      <c r="S16" s="27"/>
      <c r="T16" s="27"/>
      <c r="U16" s="27"/>
      <c r="V16" s="27"/>
      <c r="W16" s="27"/>
      <c r="X16" s="27"/>
      <c r="Y16" s="27"/>
      <c r="Z16" s="27"/>
      <c r="AA16" s="27"/>
      <c r="AB16" s="27"/>
    </row>
    <row r="17" spans="2:28" ht="126">
      <c r="B17" s="155"/>
      <c r="C17" s="74" t="s">
        <v>788</v>
      </c>
      <c r="D17" s="50" t="s">
        <v>789</v>
      </c>
      <c r="E17" s="51" t="s">
        <v>790</v>
      </c>
      <c r="F17" s="52" t="s">
        <v>572</v>
      </c>
      <c r="G17" s="53" t="s">
        <v>573</v>
      </c>
      <c r="H17" s="54" t="s">
        <v>574</v>
      </c>
      <c r="I17" s="100"/>
      <c r="J17" s="100"/>
      <c r="K17" s="100"/>
      <c r="L17" s="27"/>
      <c r="M17" s="27"/>
      <c r="N17" s="27"/>
      <c r="O17" s="27"/>
      <c r="P17" s="27"/>
      <c r="Q17" s="27"/>
      <c r="R17" s="27"/>
      <c r="S17" s="27"/>
      <c r="T17" s="27"/>
      <c r="U17" s="27"/>
      <c r="V17" s="27"/>
      <c r="W17" s="27"/>
      <c r="X17" s="27"/>
      <c r="Y17" s="27"/>
      <c r="Z17" s="27"/>
      <c r="AA17" s="27"/>
      <c r="AB17" s="27"/>
    </row>
    <row r="18" spans="2:28" ht="140">
      <c r="B18" s="155"/>
      <c r="C18" s="74" t="s">
        <v>791</v>
      </c>
      <c r="D18" s="50" t="s">
        <v>792</v>
      </c>
      <c r="E18" s="51" t="s">
        <v>793</v>
      </c>
      <c r="F18" s="52" t="s">
        <v>572</v>
      </c>
      <c r="G18" s="53" t="s">
        <v>573</v>
      </c>
      <c r="H18" s="54" t="s">
        <v>574</v>
      </c>
      <c r="I18" s="100"/>
      <c r="J18" s="100"/>
      <c r="K18" s="100"/>
      <c r="L18" s="27"/>
      <c r="M18" s="27"/>
      <c r="N18" s="27"/>
      <c r="O18" s="27"/>
      <c r="P18" s="27"/>
      <c r="Q18" s="27"/>
      <c r="R18" s="27"/>
      <c r="S18" s="27"/>
      <c r="T18" s="27"/>
      <c r="U18" s="27"/>
      <c r="V18" s="27"/>
      <c r="W18" s="27"/>
      <c r="X18" s="27"/>
      <c r="Y18" s="27"/>
      <c r="Z18" s="27"/>
      <c r="AA18" s="27"/>
      <c r="AB18" s="27"/>
    </row>
    <row r="19" spans="2:28" ht="126">
      <c r="B19" s="155"/>
      <c r="C19" s="74" t="s">
        <v>794</v>
      </c>
      <c r="D19" s="50" t="s">
        <v>795</v>
      </c>
      <c r="E19" s="51" t="s">
        <v>796</v>
      </c>
      <c r="F19" s="52" t="s">
        <v>572</v>
      </c>
      <c r="G19" s="53" t="s">
        <v>573</v>
      </c>
      <c r="H19" s="54" t="s">
        <v>574</v>
      </c>
      <c r="I19" s="100"/>
      <c r="J19" s="100"/>
      <c r="K19" s="100"/>
      <c r="L19" s="27"/>
      <c r="M19" s="27"/>
      <c r="N19" s="27"/>
      <c r="O19" s="27"/>
      <c r="P19" s="27"/>
      <c r="Q19" s="27"/>
      <c r="R19" s="27"/>
      <c r="S19" s="27"/>
      <c r="T19" s="27"/>
      <c r="U19" s="27"/>
      <c r="V19" s="27"/>
      <c r="W19" s="27"/>
      <c r="X19" s="27"/>
      <c r="Y19" s="27"/>
      <c r="Z19" s="27"/>
      <c r="AA19" s="27"/>
      <c r="AB19" s="27"/>
    </row>
    <row r="20" spans="2:28" ht="182">
      <c r="B20" s="155" t="s">
        <v>989</v>
      </c>
      <c r="C20" s="74" t="s">
        <v>797</v>
      </c>
      <c r="D20" s="50" t="s">
        <v>798</v>
      </c>
      <c r="E20" s="51" t="s">
        <v>799</v>
      </c>
      <c r="F20" s="52" t="s">
        <v>572</v>
      </c>
      <c r="G20" s="53" t="s">
        <v>573</v>
      </c>
      <c r="H20" s="54" t="s">
        <v>574</v>
      </c>
      <c r="I20" s="100"/>
      <c r="J20" s="100"/>
      <c r="K20" s="100"/>
      <c r="L20" s="27"/>
      <c r="M20" s="27"/>
      <c r="N20" s="27"/>
      <c r="O20" s="27"/>
      <c r="P20" s="27"/>
      <c r="Q20" s="27"/>
      <c r="R20" s="27"/>
      <c r="S20" s="27"/>
      <c r="T20" s="27"/>
      <c r="U20" s="27"/>
      <c r="V20" s="27"/>
      <c r="W20" s="27"/>
      <c r="X20" s="27"/>
      <c r="Y20" s="27"/>
      <c r="Z20" s="27"/>
      <c r="AA20" s="27"/>
      <c r="AB20" s="27"/>
    </row>
    <row r="21" spans="2:28" ht="140">
      <c r="B21" s="155"/>
      <c r="C21" s="74" t="s">
        <v>800</v>
      </c>
      <c r="D21" s="50" t="s">
        <v>801</v>
      </c>
      <c r="E21" s="51" t="s">
        <v>802</v>
      </c>
      <c r="F21" s="52" t="s">
        <v>572</v>
      </c>
      <c r="G21" s="53" t="s">
        <v>573</v>
      </c>
      <c r="H21" s="54" t="s">
        <v>574</v>
      </c>
      <c r="I21" s="100"/>
      <c r="J21" s="100"/>
      <c r="K21" s="100"/>
      <c r="L21" s="27"/>
      <c r="M21" s="27"/>
      <c r="N21" s="27"/>
      <c r="O21" s="27"/>
      <c r="P21" s="27"/>
      <c r="Q21" s="27"/>
      <c r="R21" s="27"/>
      <c r="S21" s="27"/>
      <c r="T21" s="27"/>
      <c r="U21" s="27"/>
      <c r="V21" s="27"/>
      <c r="W21" s="27"/>
      <c r="X21" s="27"/>
      <c r="Y21" s="27"/>
      <c r="Z21" s="27"/>
      <c r="AA21" s="27"/>
      <c r="AB21" s="27"/>
    </row>
    <row r="22" spans="2:28" ht="154">
      <c r="B22" s="155"/>
      <c r="C22" s="74" t="s">
        <v>803</v>
      </c>
      <c r="D22" s="50" t="s">
        <v>804</v>
      </c>
      <c r="E22" s="51" t="s">
        <v>805</v>
      </c>
      <c r="F22" s="52" t="s">
        <v>572</v>
      </c>
      <c r="G22" s="53" t="s">
        <v>573</v>
      </c>
      <c r="H22" s="54" t="s">
        <v>574</v>
      </c>
      <c r="I22" s="100"/>
      <c r="J22" s="100"/>
      <c r="K22" s="100"/>
      <c r="L22" s="27"/>
      <c r="M22" s="27"/>
      <c r="N22" s="27"/>
      <c r="O22" s="27"/>
      <c r="P22" s="27"/>
      <c r="Q22" s="27"/>
      <c r="R22" s="27"/>
      <c r="S22" s="27"/>
      <c r="T22" s="27"/>
      <c r="U22" s="27"/>
      <c r="V22" s="27"/>
      <c r="W22" s="27"/>
      <c r="X22" s="27"/>
      <c r="Y22" s="27"/>
      <c r="Z22" s="27"/>
      <c r="AA22" s="27"/>
      <c r="AB22" s="27"/>
    </row>
    <row r="23" spans="2:28" ht="98">
      <c r="B23" s="155"/>
      <c r="C23" s="74" t="s">
        <v>806</v>
      </c>
      <c r="D23" s="50" t="s">
        <v>807</v>
      </c>
      <c r="E23" s="51" t="s">
        <v>808</v>
      </c>
      <c r="F23" s="52" t="s">
        <v>572</v>
      </c>
      <c r="G23" s="53" t="s">
        <v>573</v>
      </c>
      <c r="H23" s="54" t="s">
        <v>574</v>
      </c>
      <c r="I23" s="100"/>
      <c r="J23" s="100"/>
      <c r="K23" s="100"/>
      <c r="L23" s="27"/>
      <c r="M23" s="27"/>
      <c r="N23" s="27"/>
      <c r="O23" s="27"/>
      <c r="P23" s="27"/>
      <c r="Q23" s="27"/>
      <c r="R23" s="27"/>
      <c r="S23" s="27"/>
      <c r="T23" s="27"/>
      <c r="U23" s="27"/>
      <c r="V23" s="27"/>
      <c r="W23" s="27"/>
      <c r="X23" s="27"/>
      <c r="Y23" s="27"/>
      <c r="Z23" s="27"/>
      <c r="AA23" s="27"/>
      <c r="AB23" s="27"/>
    </row>
    <row r="24" spans="2:28" ht="154">
      <c r="B24" s="155"/>
      <c r="C24" s="74" t="s">
        <v>809</v>
      </c>
      <c r="D24" s="50" t="s">
        <v>810</v>
      </c>
      <c r="E24" s="51" t="s">
        <v>811</v>
      </c>
      <c r="F24" s="52" t="s">
        <v>572</v>
      </c>
      <c r="G24" s="53" t="s">
        <v>573</v>
      </c>
      <c r="H24" s="54" t="s">
        <v>574</v>
      </c>
      <c r="I24" s="100"/>
      <c r="J24" s="100"/>
      <c r="K24" s="100"/>
      <c r="L24" s="27"/>
      <c r="M24" s="27"/>
      <c r="N24" s="27"/>
      <c r="O24" s="27"/>
      <c r="P24" s="27"/>
      <c r="Q24" s="27"/>
      <c r="R24" s="27"/>
      <c r="S24" s="27"/>
      <c r="T24" s="27"/>
      <c r="U24" s="27"/>
      <c r="V24" s="27"/>
      <c r="W24" s="27"/>
      <c r="X24" s="27"/>
      <c r="Y24" s="27"/>
      <c r="Z24" s="27"/>
      <c r="AA24" s="27"/>
      <c r="AB24" s="27"/>
    </row>
    <row r="25" spans="2:28" ht="126">
      <c r="B25" s="155"/>
      <c r="C25" s="74" t="s">
        <v>812</v>
      </c>
      <c r="D25" s="50" t="s">
        <v>813</v>
      </c>
      <c r="E25" s="51" t="s">
        <v>814</v>
      </c>
      <c r="F25" s="52" t="s">
        <v>572</v>
      </c>
      <c r="G25" s="53" t="s">
        <v>573</v>
      </c>
      <c r="H25" s="54" t="s">
        <v>574</v>
      </c>
      <c r="I25" s="100"/>
      <c r="J25" s="100"/>
      <c r="K25" s="100"/>
      <c r="L25" s="27"/>
      <c r="M25" s="27"/>
      <c r="N25" s="27"/>
      <c r="O25" s="27"/>
      <c r="P25" s="27"/>
      <c r="Q25" s="27"/>
      <c r="R25" s="27"/>
      <c r="S25" s="27"/>
      <c r="T25" s="27"/>
      <c r="U25" s="27"/>
      <c r="V25" s="27"/>
      <c r="W25" s="27"/>
      <c r="X25" s="27"/>
      <c r="Y25" s="27"/>
      <c r="Z25" s="27"/>
      <c r="AA25" s="27"/>
      <c r="AB25" s="27"/>
    </row>
    <row r="26" spans="2:28" ht="13" customHeight="1">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row>
    <row r="27" spans="2:28" ht="13">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row>
    <row r="28" spans="2:28" ht="13">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row>
    <row r="29" spans="2:28" ht="13">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row>
    <row r="30" spans="2:28" ht="13">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row>
    <row r="31" spans="2:28" ht="13">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row>
    <row r="32" spans="2:28" ht="13">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row>
    <row r="33" spans="2:28" ht="13">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2:28" ht="13">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2:28" ht="13">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2:28" ht="13">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2:28" ht="13">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2:28" ht="13">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2:28" ht="13">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2:28" ht="13">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2:28" ht="13">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2:28" ht="13">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2:28" ht="13">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2:28" ht="13">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2:28" ht="13">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2:28" ht="13">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2:28" ht="13">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2:28" ht="13">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2:28" ht="13">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2:28" ht="13">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2:28" ht="13">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2:28" ht="13">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2:28" ht="13">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2:28" ht="13">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2:28" ht="13">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2:28" ht="13">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2:28" ht="13">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2:28" ht="13">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2:28" ht="13">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2:28" ht="13">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2:28" ht="13">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2:28" ht="13">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2:28" ht="13">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2:28" ht="13">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2:28" ht="13">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2:28" ht="13">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2:28" ht="13">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2:28" ht="13">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2:28" ht="13">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2:28" ht="13">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2:28" ht="13">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2:28" ht="13">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2:28" ht="13">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2:28" ht="13">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2:28" ht="13">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2:28" ht="13">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2:28" ht="13">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2:28" ht="13">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2:28" ht="13">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2:28" ht="13">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2:28" ht="13">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2:28" ht="13">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2:28" ht="13">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2:28" ht="13">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2:28" ht="13">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2:28" ht="13">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2:28" ht="13">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2:28" ht="13">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2:28" ht="13">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2:28" ht="13">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2:28" ht="13">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2:28" ht="13">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2:28" ht="13">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2:28" ht="13">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2:28" ht="13">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2:28" ht="13">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2:28" ht="13">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2:28" ht="13">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2:28" ht="13">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2:28" ht="13">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2:28" ht="13">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2:28" ht="13">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2:28" ht="13">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2:28" ht="13">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2:28" ht="13">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2:28" ht="13">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2:28" ht="13">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2:28" ht="13">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2:28" ht="13">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2:28" ht="13">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2:28" ht="13">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2:28" ht="13">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2:28" ht="13">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2:28" ht="13">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2:28" ht="13">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2:28" ht="13">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2:28" ht="13">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2:28" ht="13">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2:28" ht="13">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2:28" ht="13">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2:28" ht="13">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2:28" ht="13">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2:28" ht="13">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2:28" ht="13">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2:28" ht="13">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2:28" ht="13">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2:28" ht="13">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2:28" ht="13">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2:28" ht="13">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2:28" ht="13">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2:28" ht="13">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2:28" ht="13">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2:28" ht="13">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2:28" ht="13">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2:28" ht="13">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2:28" ht="13">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2:28" ht="13">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2:28" ht="13">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2:28" ht="13">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2:28" ht="13">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2:28" ht="13">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2:28" ht="13">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2:28" ht="13">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2:28" ht="13">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2:28" ht="13">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2:28" ht="13">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2:28" ht="13">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2:28" ht="13">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2:28" ht="13">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2:28" ht="13">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2:28" ht="13">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2:28" ht="13">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2:28" ht="13">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2:28" ht="13">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2:28" ht="13">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2:28" ht="13">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2:28" ht="13">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2:28" ht="13">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2:28" ht="13">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2:28" ht="13">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2:28" ht="13">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2:28" ht="13">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2:28" ht="13">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2:28" ht="13">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2:28" ht="13">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2:28" ht="13">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2:28" ht="13">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2:28" ht="13">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2:28" ht="13">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2:28" ht="13">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2:28" ht="13">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2:28" ht="13">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2:28" ht="13">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2:28" ht="13">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2:28" ht="13">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2:28" ht="13">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2:28" ht="13">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2:28" ht="13">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2:28" ht="13">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2:28" ht="13">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2:28" ht="13">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2:28" ht="13">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2:28" ht="13">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2:28" ht="13">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2:28" ht="13">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2:28" ht="13">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2:28" ht="13">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2:28" ht="13">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2:28" ht="13">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2:28" ht="13">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2:28" ht="13">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2:28" ht="13">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2:28" ht="13">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2:28" ht="13">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2:28" ht="13">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2:28" ht="13">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2:28" ht="13">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2:28" ht="13">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2:28" ht="13">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2:28" ht="13">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2:28" ht="13">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2:28" ht="13">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2:28" ht="13">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2:28" ht="13">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2:28" ht="13">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2:28" ht="13">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2:28" ht="13">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2:28" ht="13">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2:28" ht="13">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2:28" ht="13">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row>
    <row r="211" spans="2:28" ht="13">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row>
    <row r="212" spans="2:28" ht="13">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row>
    <row r="213" spans="2:28" ht="13">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row>
    <row r="214" spans="2:28" ht="13">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row>
    <row r="215" spans="2:28" ht="13">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row>
    <row r="216" spans="2:28" ht="13">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row>
    <row r="217" spans="2:28" ht="13">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row>
    <row r="218" spans="2:28" ht="13">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row>
    <row r="219" spans="2:28" ht="13">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row>
    <row r="220" spans="2:28" ht="13">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row>
    <row r="221" spans="2:28" ht="13">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row>
    <row r="222" spans="2:28" ht="13">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row>
    <row r="223" spans="2:28" ht="13">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row>
    <row r="224" spans="2:28" ht="13">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row>
    <row r="225" spans="2:28" ht="13">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row>
    <row r="226" spans="2:28" ht="13">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row>
    <row r="227" spans="2:28" ht="13">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row>
    <row r="228" spans="2:28" ht="13">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row>
    <row r="229" spans="2:28" ht="13">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row>
    <row r="230" spans="2:28" ht="13">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row>
    <row r="231" spans="2:28" ht="13">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row>
    <row r="232" spans="2:28" ht="13">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row>
    <row r="233" spans="2:28" ht="13">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row>
    <row r="234" spans="2:28" ht="13">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row>
    <row r="235" spans="2:28" ht="13">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row>
    <row r="236" spans="2:28" ht="13">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row>
    <row r="237" spans="2:28" ht="13">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row>
    <row r="238" spans="2:28" ht="13">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row>
    <row r="239" spans="2:28" ht="13">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row>
    <row r="240" spans="2:28" ht="13">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row>
    <row r="241" spans="2:28" ht="13">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row>
    <row r="242" spans="2:28" ht="13">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row>
    <row r="243" spans="2:28" ht="13">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row>
    <row r="244" spans="2:28" ht="13">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row>
    <row r="245" spans="2:28" ht="13">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row>
    <row r="246" spans="2:28" ht="13">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row>
    <row r="247" spans="2:28" ht="13">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row>
    <row r="248" spans="2:28" ht="13">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row>
    <row r="249" spans="2:28" ht="13">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row>
    <row r="250" spans="2:28" ht="13">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row>
    <row r="251" spans="2:28" ht="13">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row>
    <row r="252" spans="2:28" ht="13">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row>
    <row r="253" spans="2:28" ht="13">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row>
    <row r="254" spans="2:28" ht="13">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row>
    <row r="255" spans="2:28" ht="13">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row>
    <row r="256" spans="2:28" ht="13">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row>
    <row r="257" spans="2:28" ht="13">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row>
    <row r="258" spans="2:28" ht="13">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row>
    <row r="259" spans="2:28" ht="13">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row>
    <row r="260" spans="2:28" ht="13">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row>
    <row r="261" spans="2:28" ht="13">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row>
    <row r="262" spans="2:28" ht="13">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row>
    <row r="263" spans="2:28" ht="13">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row>
    <row r="264" spans="2:28" ht="13">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row>
    <row r="265" spans="2:28" ht="13">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row>
    <row r="266" spans="2:28" ht="13">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row>
    <row r="267" spans="2:28" ht="13">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row>
    <row r="268" spans="2:28" ht="13">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row>
    <row r="269" spans="2:28" ht="13">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row>
    <row r="270" spans="2:28" ht="13">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row>
    <row r="271" spans="2:28" ht="13">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row>
    <row r="272" spans="2:28" ht="13">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row>
    <row r="273" spans="2:28" ht="13">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row>
    <row r="274" spans="2:28" ht="13">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row>
    <row r="275" spans="2:28" ht="13">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row>
    <row r="276" spans="2:28" ht="13">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row>
    <row r="277" spans="2:28" ht="13">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row>
    <row r="278" spans="2:28" ht="13">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row>
    <row r="279" spans="2:28" ht="13">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row>
    <row r="280" spans="2:28" ht="13">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row>
    <row r="281" spans="2:28" ht="13">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row>
    <row r="282" spans="2:28" ht="13">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row>
    <row r="283" spans="2:28" ht="13">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row>
    <row r="284" spans="2:28" ht="13">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row>
    <row r="285" spans="2:28" ht="13">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row>
    <row r="286" spans="2:28" ht="1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row>
    <row r="287" spans="2:28" ht="13">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row>
    <row r="288" spans="2:28" ht="1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row>
    <row r="289" spans="2:28" ht="13">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row>
    <row r="290" spans="2:28" ht="13">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row>
    <row r="291" spans="2:28" ht="13">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row>
    <row r="292" spans="2:28" ht="13">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row>
    <row r="293" spans="2:28" ht="13">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row>
    <row r="294" spans="2:28" ht="13">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row>
    <row r="295" spans="2:28" ht="13">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row>
    <row r="296" spans="2:28" ht="13">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row>
    <row r="297" spans="2:28" ht="13">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row>
    <row r="298" spans="2:28" ht="13">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row>
    <row r="299" spans="2:28" ht="13">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row>
    <row r="300" spans="2:28" ht="13">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row>
    <row r="301" spans="2:28" ht="13">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row>
    <row r="302" spans="2:28" ht="13">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row>
    <row r="303" spans="2:28" ht="13">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row>
    <row r="304" spans="2:28" ht="13">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row>
    <row r="305" spans="2:28" ht="13">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row>
    <row r="306" spans="2:28" ht="13">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row>
    <row r="307" spans="2:28" ht="13">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row>
    <row r="308" spans="2:28" ht="13">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row>
    <row r="309" spans="2:28" ht="13">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row>
    <row r="310" spans="2:28" ht="13">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row>
    <row r="311" spans="2:28" ht="13">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row>
    <row r="312" spans="2:28" ht="13">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row>
    <row r="313" spans="2:28" ht="13">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row>
    <row r="314" spans="2:28" ht="13">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row>
    <row r="315" spans="2:28" ht="13">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row>
    <row r="316" spans="2:28" ht="13">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row>
    <row r="317" spans="2:28" ht="13">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row>
    <row r="318" spans="2:28" ht="13">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row>
    <row r="319" spans="2:28" ht="13">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row>
    <row r="320" spans="2:28" ht="13">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row>
    <row r="321" spans="2:28" ht="13">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row>
    <row r="322" spans="2:28" ht="13">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row>
    <row r="323" spans="2:28" ht="13">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row>
    <row r="324" spans="2:28" ht="13">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row>
    <row r="325" spans="2:28" ht="13">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row>
    <row r="326" spans="2:28" ht="13">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row>
    <row r="327" spans="2:28" ht="13">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row>
    <row r="328" spans="2:28" ht="13">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row>
    <row r="329" spans="2:28" ht="13">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row>
    <row r="330" spans="2:28" ht="13">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row>
    <row r="331" spans="2:28" ht="13">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row>
    <row r="332" spans="2:28" ht="13">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row>
    <row r="333" spans="2:28" ht="13">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row>
    <row r="334" spans="2:28" ht="13">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row>
    <row r="335" spans="2:28" ht="13">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row>
    <row r="336" spans="2:28" ht="13">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row>
    <row r="337" spans="2:28" ht="13">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row>
    <row r="338" spans="2:28" ht="13">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row>
    <row r="339" spans="2:28" ht="13">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row>
    <row r="340" spans="2:28" ht="13">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row>
    <row r="341" spans="2:28" ht="13">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row>
    <row r="342" spans="2:28" ht="13">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row>
    <row r="343" spans="2:28" ht="13">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row>
    <row r="344" spans="2:28" ht="13">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row>
    <row r="345" spans="2:28" ht="13">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row>
    <row r="346" spans="2:28" ht="13">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row>
    <row r="347" spans="2:28" ht="13">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row>
    <row r="348" spans="2:28" ht="13">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row>
    <row r="349" spans="2:28" ht="13">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row>
    <row r="350" spans="2:28" ht="13">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row>
    <row r="351" spans="2:28" ht="13">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row>
    <row r="352" spans="2:28" ht="13">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row>
    <row r="353" spans="2:28" ht="13">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row>
    <row r="354" spans="2:28" ht="13">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row>
    <row r="355" spans="2:28" ht="13">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row>
    <row r="356" spans="2:28" ht="13">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row>
    <row r="357" spans="2:28" ht="13">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row>
    <row r="358" spans="2:28" ht="13">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row>
    <row r="359" spans="2:28" ht="13">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row>
    <row r="360" spans="2:28" ht="13">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row>
    <row r="361" spans="2:28" ht="13">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row>
    <row r="362" spans="2:28" ht="13">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row>
    <row r="363" spans="2:28" ht="13">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row>
    <row r="364" spans="2:28" ht="13">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row>
    <row r="365" spans="2:28" ht="13">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row>
    <row r="366" spans="2:28" ht="13">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row>
    <row r="367" spans="2:28" ht="13">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row>
    <row r="368" spans="2:28" ht="13">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row>
    <row r="369" spans="2:28" ht="13">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row>
    <row r="370" spans="2:28" ht="13">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row>
    <row r="371" spans="2:28" ht="13">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row>
    <row r="372" spans="2:28" ht="13">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row>
    <row r="373" spans="2:28" ht="13">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row>
    <row r="374" spans="2:28" ht="13">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row>
    <row r="375" spans="2:28" ht="13">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row>
    <row r="376" spans="2:28" ht="13">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row>
    <row r="377" spans="2:28" ht="13">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row>
    <row r="378" spans="2:28" ht="13">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row>
    <row r="379" spans="2:28" ht="13">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row>
    <row r="380" spans="2:28" ht="13">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row>
    <row r="381" spans="2:28" ht="13">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row>
    <row r="382" spans="2:28" ht="13">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row>
    <row r="383" spans="2:28" ht="13">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row>
    <row r="384" spans="2:28" ht="13">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row>
    <row r="385" spans="2:28" ht="13">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row>
    <row r="386" spans="2:28" ht="13">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row>
    <row r="387" spans="2:28" ht="13">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row>
    <row r="388" spans="2:28" ht="13">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row>
    <row r="389" spans="2:28" ht="13">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row>
    <row r="390" spans="2:28" ht="13">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row>
    <row r="391" spans="2:28" ht="13">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row>
    <row r="392" spans="2:28" ht="13">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row>
    <row r="393" spans="2:28" ht="13">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row>
    <row r="394" spans="2:28" ht="13">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row>
    <row r="395" spans="2:28" ht="13">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row>
    <row r="396" spans="2:28" ht="13">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row>
    <row r="397" spans="2:28" ht="13">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row>
    <row r="398" spans="2:28" ht="13">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row>
    <row r="399" spans="2:28" ht="13">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row>
    <row r="400" spans="2:28" ht="13">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row>
    <row r="401" spans="2:28" ht="13">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row>
    <row r="402" spans="2:28" ht="13">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row>
    <row r="403" spans="2:28" ht="13">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row>
    <row r="404" spans="2:28" ht="13">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row>
    <row r="405" spans="2:28" ht="13">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row>
    <row r="406" spans="2:28" ht="13">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row>
    <row r="407" spans="2:28" ht="13">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row>
    <row r="408" spans="2:28" ht="13">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row>
    <row r="409" spans="2:28" ht="13">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row>
    <row r="410" spans="2:28" ht="13">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row>
    <row r="411" spans="2:28" ht="13">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row>
    <row r="412" spans="2:28" ht="13">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row>
    <row r="413" spans="2:28" ht="13">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row>
    <row r="414" spans="2:28" ht="13">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row>
    <row r="415" spans="2:28" ht="13">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row>
    <row r="416" spans="2:28" ht="13">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row>
    <row r="417" spans="2:28" ht="13">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row>
    <row r="418" spans="2:28" ht="13">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row>
    <row r="419" spans="2:28" ht="13">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row>
    <row r="420" spans="2:28" ht="13">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row>
    <row r="421" spans="2:28" ht="13">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row>
    <row r="422" spans="2:28" ht="13">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row>
    <row r="423" spans="2:28" ht="13">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row>
    <row r="424" spans="2:28" ht="13">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row>
    <row r="425" spans="2:28" ht="13">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row>
    <row r="426" spans="2:28" ht="13">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row>
    <row r="427" spans="2:28" ht="13">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row>
    <row r="428" spans="2:28" ht="13">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row>
    <row r="429" spans="2:28" ht="13">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row>
    <row r="430" spans="2:28" ht="13">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row>
    <row r="431" spans="2:28" ht="13">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row>
    <row r="432" spans="2:28" ht="13">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row>
    <row r="433" spans="2:28" ht="13">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row>
    <row r="434" spans="2:28" ht="13">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row>
    <row r="435" spans="2:28" ht="13">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row>
    <row r="436" spans="2:28" ht="13">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row>
    <row r="437" spans="2:28" ht="13">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row>
    <row r="438" spans="2:28" ht="13">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row>
    <row r="439" spans="2:28" ht="13">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row>
    <row r="440" spans="2:28" ht="13">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row>
    <row r="441" spans="2:28" ht="13">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row>
    <row r="442" spans="2:28" ht="13">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row>
    <row r="443" spans="2:28" ht="13">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row>
    <row r="444" spans="2:28" ht="13">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row>
    <row r="445" spans="2:28" ht="13">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row>
    <row r="446" spans="2:28" ht="13">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row>
    <row r="447" spans="2:28" ht="13">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row>
    <row r="448" spans="2:28" ht="13">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row>
    <row r="449" spans="2:28" ht="13">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row>
    <row r="450" spans="2:28" ht="13">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row>
    <row r="451" spans="2:28" ht="13">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row>
    <row r="452" spans="2:28" ht="13">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row>
    <row r="453" spans="2:28" ht="13">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row>
    <row r="454" spans="2:28" ht="13">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row>
    <row r="455" spans="2:28" ht="13">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row>
    <row r="456" spans="2:28" ht="13">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row>
    <row r="457" spans="2:28" ht="13">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row>
    <row r="458" spans="2:28" ht="13">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row>
    <row r="459" spans="2:28" ht="13">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row>
    <row r="460" spans="2:28" ht="13">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row>
    <row r="461" spans="2:28" ht="13">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row>
    <row r="462" spans="2:28" ht="13">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row>
    <row r="463" spans="2:28" ht="13">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row>
    <row r="464" spans="2:28" ht="13">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row>
    <row r="465" spans="2:28" ht="13">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row>
    <row r="466" spans="2:28" ht="13">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row>
    <row r="467" spans="2:28" ht="13">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row>
    <row r="468" spans="2:28" ht="13">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row>
    <row r="469" spans="2:28" ht="13">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row>
    <row r="470" spans="2:28" ht="13">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row>
    <row r="471" spans="2:28" ht="13">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row>
    <row r="472" spans="2:28" ht="13">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row>
    <row r="473" spans="2:28" ht="13">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row>
    <row r="474" spans="2:28" ht="13">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row>
    <row r="475" spans="2:28" ht="13">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row>
    <row r="476" spans="2:28" ht="13">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row>
    <row r="477" spans="2:28" ht="13">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row>
    <row r="478" spans="2:28" ht="13">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row>
    <row r="479" spans="2:28" ht="13">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row>
    <row r="480" spans="2:28" ht="13">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row>
    <row r="481" spans="2:28" ht="13">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row>
    <row r="482" spans="2:28" ht="13">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row>
    <row r="483" spans="2:28" ht="13">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row>
    <row r="484" spans="2:28" ht="13">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row>
    <row r="485" spans="2:28" ht="13">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row>
    <row r="486" spans="2:28" ht="13">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row>
    <row r="487" spans="2:28" ht="13">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row>
    <row r="488" spans="2:28" ht="13">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row>
    <row r="489" spans="2:28" ht="13">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row>
    <row r="490" spans="2:28" ht="13">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row>
    <row r="491" spans="2:28" ht="13">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row>
    <row r="492" spans="2:28" ht="13">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row>
    <row r="493" spans="2:28" ht="13">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row>
    <row r="494" spans="2:28" ht="13">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row>
    <row r="495" spans="2:28" ht="13">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row>
    <row r="496" spans="2:28" ht="13">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row>
    <row r="497" spans="2:28" ht="13">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row>
    <row r="498" spans="2:28" ht="13">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row>
    <row r="499" spans="2:28" ht="13">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row>
    <row r="500" spans="2:28" ht="13">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row>
    <row r="501" spans="2:28" ht="13">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row>
    <row r="502" spans="2:28" ht="13">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row>
    <row r="503" spans="2:28" ht="13">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row>
    <row r="504" spans="2:28" ht="13">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row>
    <row r="505" spans="2:28" ht="13">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row>
    <row r="506" spans="2:28" ht="13">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row>
    <row r="507" spans="2:28" ht="13">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row>
    <row r="508" spans="2:28" ht="13">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row>
    <row r="509" spans="2:28" ht="13">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row>
    <row r="510" spans="2:28" ht="13">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row>
    <row r="511" spans="2:28" ht="13">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row>
    <row r="512" spans="2:28" ht="13">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row>
    <row r="513" spans="2:28" ht="13">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row>
    <row r="514" spans="2:28" ht="13">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row>
    <row r="515" spans="2:28" ht="13">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row>
    <row r="516" spans="2:28" ht="13">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row>
    <row r="517" spans="2:28" ht="13">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row>
    <row r="518" spans="2:28" ht="13">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row>
    <row r="519" spans="2:28" ht="13">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row>
    <row r="520" spans="2:28" ht="13">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row>
    <row r="521" spans="2:28" ht="13">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row>
    <row r="522" spans="2:28" ht="13">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row>
    <row r="523" spans="2:28" ht="13">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row>
    <row r="524" spans="2:28" ht="13">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row>
    <row r="525" spans="2:28" ht="13">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row>
    <row r="526" spans="2:28" ht="13">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row>
    <row r="527" spans="2:28" ht="13">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row>
    <row r="528" spans="2:28" ht="13">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row>
    <row r="529" spans="2:28" ht="13">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row>
    <row r="530" spans="2:28" ht="13">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row>
    <row r="531" spans="2:28" ht="13">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row>
    <row r="532" spans="2:28" ht="13">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row>
    <row r="533" spans="2:28" ht="13">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row>
    <row r="534" spans="2:28" ht="13">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row>
    <row r="535" spans="2:28" ht="13">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row>
    <row r="536" spans="2:28" ht="13">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row>
    <row r="537" spans="2:28" ht="13">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row>
    <row r="538" spans="2:28" ht="13">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row>
    <row r="539" spans="2:28" ht="13">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row>
    <row r="540" spans="2:28" ht="13">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row>
    <row r="541" spans="2:28" ht="13">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row>
    <row r="542" spans="2:28" ht="13">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row>
    <row r="543" spans="2:28" ht="13">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row>
    <row r="544" spans="2:28" ht="13">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row>
    <row r="545" spans="2:28" ht="13">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row>
    <row r="546" spans="2:28" ht="13">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row>
    <row r="547" spans="2:28" ht="13">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row>
    <row r="548" spans="2:28" ht="13">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row>
    <row r="549" spans="2:28" ht="13">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row>
    <row r="550" spans="2:28" ht="13">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row>
    <row r="551" spans="2:28" ht="13">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row>
    <row r="552" spans="2:28" ht="13">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row>
    <row r="553" spans="2:28" ht="13">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row>
    <row r="554" spans="2:28" ht="13">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row>
    <row r="555" spans="2:28" ht="13">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row>
    <row r="556" spans="2:28" ht="13">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row>
    <row r="557" spans="2:28" ht="13">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row>
    <row r="558" spans="2:28" ht="13">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row>
    <row r="559" spans="2:28" ht="13">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row>
    <row r="560" spans="2:28" ht="13">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row>
    <row r="561" spans="2:28" ht="13">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row>
    <row r="562" spans="2:28" ht="13">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row>
    <row r="563" spans="2:28" ht="13">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row>
    <row r="564" spans="2:28" ht="13">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row>
    <row r="565" spans="2:28" ht="13">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row>
    <row r="566" spans="2:28" ht="13">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row>
    <row r="567" spans="2:28" ht="13">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row>
    <row r="568" spans="2:28" ht="13">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row>
    <row r="569" spans="2:28" ht="13">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row>
    <row r="570" spans="2:28" ht="13">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row>
    <row r="571" spans="2:28" ht="13">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row>
    <row r="572" spans="2:28" ht="13">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row>
    <row r="573" spans="2:28" ht="13">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row>
    <row r="574" spans="2:28" ht="13">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row>
    <row r="575" spans="2:28" ht="13">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row>
    <row r="576" spans="2:28" ht="13">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row>
    <row r="577" spans="2:28" ht="13">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row>
    <row r="578" spans="2:28" ht="13">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row>
    <row r="579" spans="2:28" ht="13">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row>
    <row r="580" spans="2:28" ht="13">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row>
    <row r="581" spans="2:28" ht="13">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row>
    <row r="582" spans="2:28" ht="13">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row>
    <row r="583" spans="2:28" ht="13">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row>
    <row r="584" spans="2:28" ht="13">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row>
    <row r="585" spans="2:28" ht="13">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row>
    <row r="586" spans="2:28" ht="13">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row>
    <row r="587" spans="2:28" ht="13">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row>
    <row r="588" spans="2:28" ht="13">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row>
    <row r="589" spans="2:28" ht="13">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row>
    <row r="590" spans="2:28" ht="13">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row>
    <row r="591" spans="2:28" ht="13">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row>
    <row r="592" spans="2:28" ht="13">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row>
    <row r="593" spans="2:28" ht="13">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row>
    <row r="594" spans="2:28" ht="13">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row>
    <row r="595" spans="2:28" ht="13">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row>
    <row r="596" spans="2:28" ht="13">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row>
    <row r="597" spans="2:28" ht="13">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row>
    <row r="598" spans="2:28" ht="13">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row>
    <row r="599" spans="2:28" ht="13">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row>
    <row r="600" spans="2:28" ht="13">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row>
    <row r="601" spans="2:28" ht="13">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row>
    <row r="602" spans="2:28" ht="13">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row>
    <row r="603" spans="2:28" ht="13">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row>
    <row r="604" spans="2:28" ht="13">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row>
    <row r="605" spans="2:28" ht="13">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row>
    <row r="606" spans="2:28" ht="13">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row>
    <row r="607" spans="2:28" ht="13">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row>
    <row r="608" spans="2:28" ht="13">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row>
    <row r="609" spans="2:28" ht="13">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row>
    <row r="610" spans="2:28" ht="13">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row>
    <row r="611" spans="2:28" ht="13">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row>
    <row r="612" spans="2:28" ht="13">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row>
    <row r="613" spans="2:28" ht="13">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row>
    <row r="614" spans="2:28" ht="13">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row>
    <row r="615" spans="2:28" ht="13">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row>
    <row r="616" spans="2:28" ht="13">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row>
    <row r="617" spans="2:28" ht="13">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row>
    <row r="618" spans="2:28" ht="13">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row>
    <row r="619" spans="2:28" ht="13">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row>
    <row r="620" spans="2:28" ht="13">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row>
    <row r="621" spans="2:28" ht="13">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row>
    <row r="622" spans="2:28" ht="13">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row>
    <row r="623" spans="2:28" ht="13">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row>
    <row r="624" spans="2:28" ht="13">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row>
    <row r="625" spans="2:28" ht="13">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row>
    <row r="626" spans="2:28" ht="13">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row>
    <row r="627" spans="2:28" ht="13">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row>
    <row r="628" spans="2:28" ht="13">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row>
    <row r="629" spans="2:28" ht="13">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row>
    <row r="630" spans="2:28" ht="13">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row>
    <row r="631" spans="2:28" ht="13">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row>
    <row r="632" spans="2:28" ht="13">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row>
    <row r="633" spans="2:28" ht="13">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row>
    <row r="634" spans="2:28" ht="13">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row>
    <row r="635" spans="2:28" ht="13">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row>
    <row r="636" spans="2:28" ht="13">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row>
    <row r="637" spans="2:28" ht="13">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row>
    <row r="638" spans="2:28" ht="13">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row>
    <row r="639" spans="2:28" ht="13">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row>
    <row r="640" spans="2:28" ht="13">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row>
    <row r="641" spans="2:28" ht="13">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row>
    <row r="642" spans="2:28" ht="13">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row>
    <row r="643" spans="2:28" ht="13">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row>
    <row r="644" spans="2:28" ht="13">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row>
    <row r="645" spans="2:28" ht="13">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row>
    <row r="646" spans="2:28" ht="13">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row>
    <row r="647" spans="2:28" ht="13">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row>
    <row r="648" spans="2:28" ht="13">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row>
    <row r="649" spans="2:28" ht="13">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row>
    <row r="650" spans="2:28" ht="13">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row>
    <row r="651" spans="2:28" ht="13">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row>
    <row r="652" spans="2:28" ht="13">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row>
    <row r="653" spans="2:28" ht="13">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row>
    <row r="654" spans="2:28" ht="13">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row>
    <row r="655" spans="2:28" ht="13">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row>
    <row r="656" spans="2:28" ht="13">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row>
    <row r="657" spans="2:28" ht="13">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row>
    <row r="658" spans="2:28" ht="13">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row>
    <row r="659" spans="2:28" ht="13">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row>
    <row r="660" spans="2:28" ht="13">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row>
    <row r="661" spans="2:28" ht="13">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row>
    <row r="662" spans="2:28" ht="13">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row>
    <row r="663" spans="2:28" ht="13">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row>
    <row r="664" spans="2:28" ht="13">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row>
    <row r="665" spans="2:28" ht="13">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row>
    <row r="666" spans="2:28" ht="13">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row>
    <row r="667" spans="2:28" ht="13">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row>
    <row r="668" spans="2:28" ht="13">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row>
    <row r="669" spans="2:28" ht="13">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row>
    <row r="670" spans="2:28" ht="13">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row>
    <row r="671" spans="2:28" ht="13">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row>
    <row r="672" spans="2:28" ht="13">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row>
    <row r="673" spans="2:28" ht="13">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row>
    <row r="674" spans="2:28" ht="13">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row>
    <row r="675" spans="2:28" ht="13">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row>
    <row r="676" spans="2:28" ht="13">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row>
    <row r="677" spans="2:28" ht="13">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row>
    <row r="678" spans="2:28" ht="13">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row>
    <row r="679" spans="2:28" ht="13">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row>
    <row r="680" spans="2:28" ht="13">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row>
    <row r="681" spans="2:28" ht="13">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row>
    <row r="682" spans="2:28" ht="13">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row>
    <row r="683" spans="2:28" ht="13">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row>
    <row r="684" spans="2:28" ht="13">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row>
    <row r="685" spans="2:28" ht="13">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row>
    <row r="686" spans="2:28" ht="13">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row>
    <row r="687" spans="2:28" ht="13">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row>
    <row r="688" spans="2:28" ht="13">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row>
    <row r="689" spans="2:28" ht="13">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row>
    <row r="690" spans="2:28" ht="13">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row>
    <row r="691" spans="2:28" ht="13">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row>
    <row r="692" spans="2:28" ht="13">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row>
    <row r="693" spans="2:28" ht="13">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row>
    <row r="694" spans="2:28" ht="13">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row>
    <row r="695" spans="2:28" ht="13">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row>
    <row r="696" spans="2:28" ht="13">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row>
    <row r="697" spans="2:28" ht="13">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row>
    <row r="698" spans="2:28" ht="13">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row>
    <row r="699" spans="2:28" ht="13">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row>
    <row r="700" spans="2:28" ht="13">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row>
    <row r="701" spans="2:28" ht="13">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row>
    <row r="702" spans="2:28" ht="13">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row>
    <row r="703" spans="2:28" ht="13">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row>
    <row r="704" spans="2:28" ht="13">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row>
    <row r="705" spans="2:28" ht="13">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row>
    <row r="706" spans="2:28" ht="13">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row>
    <row r="707" spans="2:28" ht="13">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row>
    <row r="708" spans="2:28" ht="13">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row>
    <row r="709" spans="2:28" ht="13">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row>
    <row r="710" spans="2:28" ht="13">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row>
    <row r="711" spans="2:28" ht="13">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row>
    <row r="712" spans="2:28" ht="13">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row>
    <row r="713" spans="2:28" ht="13">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row>
    <row r="714" spans="2:28" ht="13">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row>
    <row r="715" spans="2:28" ht="13">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row>
    <row r="716" spans="2:28" ht="13">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row>
    <row r="717" spans="2:28" ht="13">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row>
    <row r="718" spans="2:28" ht="13">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row>
    <row r="719" spans="2:28" ht="13">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row>
    <row r="720" spans="2:28" ht="13">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row>
    <row r="721" spans="2:28" ht="13">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row>
    <row r="722" spans="2:28" ht="13">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row>
    <row r="723" spans="2:28" ht="13">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row>
    <row r="724" spans="2:28" ht="13">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row>
    <row r="725" spans="2:28" ht="13">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row>
    <row r="726" spans="2:28" ht="13">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row>
    <row r="727" spans="2:28" ht="13">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row>
    <row r="728" spans="2:28" ht="13">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row>
    <row r="729" spans="2:28" ht="13">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row>
    <row r="730" spans="2:28" ht="13">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row>
    <row r="731" spans="2:28" ht="13">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row>
    <row r="732" spans="2:28" ht="13">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row>
    <row r="733" spans="2:28" ht="13">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row>
    <row r="734" spans="2:28" ht="13">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row>
    <row r="735" spans="2:28" ht="13">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row>
    <row r="736" spans="2:28" ht="13">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row>
    <row r="737" spans="2:28" ht="13">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row>
    <row r="738" spans="2:28" ht="13">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row>
    <row r="739" spans="2:28" ht="13">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row>
    <row r="740" spans="2:28" ht="13">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row>
    <row r="741" spans="2:28" ht="13">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row>
    <row r="742" spans="2:28" ht="13">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row>
    <row r="743" spans="2:28" ht="13">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row>
    <row r="744" spans="2:28" ht="13">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row>
    <row r="745" spans="2:28" ht="13">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row>
    <row r="746" spans="2:28" ht="13">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row>
    <row r="747" spans="2:28" ht="13">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row>
    <row r="748" spans="2:28" ht="13">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row>
    <row r="749" spans="2:28" ht="13">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row>
    <row r="750" spans="2:28" ht="13">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row>
    <row r="751" spans="2:28" ht="13">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row>
    <row r="752" spans="2:28" ht="13">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row>
    <row r="753" spans="2:28" ht="13">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row>
    <row r="754" spans="2:28" ht="13">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row>
    <row r="755" spans="2:28" ht="13">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row>
    <row r="756" spans="2:28" ht="13">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row>
    <row r="757" spans="2:28" ht="13">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row>
    <row r="758" spans="2:28" ht="13">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row>
    <row r="759" spans="2:28" ht="13">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row>
    <row r="760" spans="2:28" ht="13">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row>
    <row r="761" spans="2:28" ht="13">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row>
    <row r="762" spans="2:28" ht="13">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row>
    <row r="763" spans="2:28" ht="13">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row>
    <row r="764" spans="2:28" ht="13">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row>
    <row r="765" spans="2:28" ht="13">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row>
    <row r="766" spans="2:28" ht="13">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row>
    <row r="767" spans="2:28" ht="13">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row>
    <row r="768" spans="2:28" ht="13">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row>
    <row r="769" spans="2:28" ht="13">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row>
    <row r="770" spans="2:28" ht="13">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row>
    <row r="771" spans="2:28" ht="13">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row>
    <row r="772" spans="2:28" ht="13">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row>
    <row r="773" spans="2:28" ht="13">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row>
    <row r="774" spans="2:28" ht="13">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row>
    <row r="775" spans="2:28" ht="13">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row>
    <row r="776" spans="2:28" ht="13">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row>
    <row r="777" spans="2:28" ht="13">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row>
    <row r="778" spans="2:28" ht="13">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row>
    <row r="779" spans="2:28" ht="13">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row>
    <row r="780" spans="2:28" ht="13">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row>
    <row r="781" spans="2:28" ht="13">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row>
    <row r="782" spans="2:28" ht="13">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row>
    <row r="783" spans="2:28" ht="13">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row>
    <row r="784" spans="2:28" ht="13">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row>
    <row r="785" spans="2:28" ht="13">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row>
    <row r="786" spans="2:28" ht="13">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row>
    <row r="787" spans="2:28" ht="13">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row>
    <row r="788" spans="2:28" ht="13">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row>
    <row r="789" spans="2:28" ht="13">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row>
    <row r="790" spans="2:28" ht="13">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row>
    <row r="791" spans="2:28" ht="13">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row>
    <row r="792" spans="2:28" ht="13">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row>
    <row r="793" spans="2:28" ht="13">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row>
    <row r="794" spans="2:28" ht="13">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row>
    <row r="795" spans="2:28" ht="13">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row>
    <row r="796" spans="2:28" ht="13">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row>
    <row r="797" spans="2:28" ht="13">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row>
    <row r="798" spans="2:28" ht="13">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row>
    <row r="799" spans="2:28" ht="13">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row>
    <row r="800" spans="2:28" ht="13">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row>
    <row r="801" spans="2:28" ht="13">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row>
    <row r="802" spans="2:28" ht="13">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row>
    <row r="803" spans="2:28" ht="13">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row>
    <row r="804" spans="2:28" ht="13">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row>
    <row r="805" spans="2:28" ht="13">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row>
    <row r="806" spans="2:28" ht="13">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row>
    <row r="807" spans="2:28" ht="13">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row>
    <row r="808" spans="2:28" ht="13">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row>
    <row r="809" spans="2:28" ht="13">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row>
    <row r="810" spans="2:28" ht="13">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row>
    <row r="811" spans="2:28" ht="13">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row>
    <row r="812" spans="2:28" ht="13">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row>
    <row r="813" spans="2:28" ht="13">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row>
    <row r="814" spans="2:28" ht="13">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row>
    <row r="815" spans="2:28" ht="13">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row>
    <row r="816" spans="2:28" ht="13">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row>
    <row r="817" spans="2:28" ht="13">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row>
    <row r="818" spans="2:28" ht="13">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row>
    <row r="819" spans="2:28" ht="13">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row>
    <row r="820" spans="2:28" ht="13">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row>
    <row r="821" spans="2:28" ht="13">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row>
    <row r="822" spans="2:28" ht="13">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row>
    <row r="823" spans="2:28" ht="13">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row>
    <row r="824" spans="2:28" ht="13">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row>
    <row r="825" spans="2:28" ht="13">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row>
    <row r="826" spans="2:28" ht="13">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row>
    <row r="827" spans="2:28" ht="13">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row>
    <row r="828" spans="2:28" ht="13">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row>
    <row r="829" spans="2:28" ht="13">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row>
    <row r="830" spans="2:28" ht="13">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row>
    <row r="831" spans="2:28" ht="13">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row>
    <row r="832" spans="2:28" ht="13">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row>
    <row r="833" spans="2:28" ht="13">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row>
    <row r="834" spans="2:28" ht="13">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row>
    <row r="835" spans="2:28" ht="13">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row>
    <row r="836" spans="2:28" ht="13">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row>
    <row r="837" spans="2:28" ht="13">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row>
    <row r="838" spans="2:28" ht="13">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row>
    <row r="839" spans="2:28" ht="13">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row>
    <row r="840" spans="2:28" ht="13">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row>
    <row r="841" spans="2:28" ht="13">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row>
    <row r="842" spans="2:28" ht="13">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row>
    <row r="843" spans="2:28" ht="13">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row>
    <row r="844" spans="2:28" ht="13">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row>
    <row r="845" spans="2:28" ht="13">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row>
    <row r="846" spans="2:28" ht="13">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row>
    <row r="847" spans="2:28" ht="13">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row>
    <row r="848" spans="2:28" ht="13">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row>
    <row r="849" spans="2:28" ht="13">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row>
    <row r="850" spans="2:28" ht="13">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row>
    <row r="851" spans="2:28" ht="13">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row>
    <row r="852" spans="2:28" ht="13">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row>
    <row r="853" spans="2:28" ht="13">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row>
    <row r="854" spans="2:28" ht="13">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row>
    <row r="855" spans="2:28" ht="13">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row>
    <row r="856" spans="2:28" ht="13">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row>
    <row r="857" spans="2:28" ht="13">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row>
    <row r="858" spans="2:28" ht="13">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row>
    <row r="859" spans="2:28" ht="13">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row>
    <row r="860" spans="2:28" ht="13">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row>
    <row r="861" spans="2:28" ht="13">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row>
    <row r="862" spans="2:28" ht="13">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row>
    <row r="863" spans="2:28" ht="13">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row>
    <row r="864" spans="2:28" ht="13">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row>
    <row r="865" spans="2:28" ht="13">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row>
    <row r="866" spans="2:28" ht="13">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row>
    <row r="867" spans="2:28" ht="13">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row>
    <row r="868" spans="2:28" ht="13">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row>
    <row r="869" spans="2:28" ht="13">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row>
    <row r="870" spans="2:28" ht="13">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row>
    <row r="871" spans="2:28" ht="13">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row>
    <row r="872" spans="2:28" ht="13">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row>
    <row r="873" spans="2:28" ht="13">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row>
    <row r="874" spans="2:28" ht="13">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row>
    <row r="875" spans="2:28" ht="13">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row>
    <row r="876" spans="2:28" ht="13">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row>
    <row r="877" spans="2:28" ht="13">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row>
    <row r="878" spans="2:28" ht="13">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row>
    <row r="879" spans="2:28" ht="13">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row>
    <row r="880" spans="2:28" ht="13">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row>
    <row r="881" spans="2:28" ht="13">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row>
    <row r="882" spans="2:28" ht="13">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row>
    <row r="883" spans="2:28" ht="13">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row>
    <row r="884" spans="2:28" ht="13">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row>
    <row r="885" spans="2:28" ht="13">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row>
    <row r="886" spans="2:28" ht="13">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row>
    <row r="887" spans="2:28" ht="13">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row>
    <row r="888" spans="2:28" ht="13">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row>
    <row r="889" spans="2:28" ht="13">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row>
    <row r="890" spans="2:28" ht="13">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row>
    <row r="891" spans="2:28" ht="13">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row>
    <row r="892" spans="2:28" ht="13">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row>
    <row r="893" spans="2:28" ht="13">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row>
    <row r="894" spans="2:28" ht="13">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row>
    <row r="895" spans="2:28" ht="13">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row>
    <row r="896" spans="2:28" ht="13">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row>
    <row r="897" spans="2:28" ht="13">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row>
    <row r="898" spans="2:28" ht="13">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row>
    <row r="899" spans="2:28" ht="13">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row>
    <row r="900" spans="2:28" ht="13">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row>
    <row r="901" spans="2:28" ht="13">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row>
    <row r="902" spans="2:28" ht="13">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row>
    <row r="903" spans="2:28" ht="13">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row>
    <row r="904" spans="2:28" ht="13">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row>
    <row r="905" spans="2:28" ht="13">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row>
    <row r="906" spans="2:28" ht="13">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row>
    <row r="907" spans="2:28" ht="13">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row>
    <row r="908" spans="2:28" ht="13">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row>
    <row r="909" spans="2:28" ht="13">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row>
    <row r="910" spans="2:28" ht="13">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row>
    <row r="911" spans="2:28" ht="13">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row>
    <row r="912" spans="2:28" ht="13">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row>
    <row r="913" spans="2:28" ht="13">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row>
    <row r="914" spans="2:28" ht="13">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row>
    <row r="915" spans="2:28" ht="13">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row>
    <row r="916" spans="2:28" ht="13">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row>
    <row r="917" spans="2:28" ht="13">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row>
    <row r="918" spans="2:28" ht="13">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row>
    <row r="919" spans="2:28" ht="13">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row>
    <row r="920" spans="2:28" ht="13">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row>
    <row r="921" spans="2:28" ht="13">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row>
    <row r="922" spans="2:28" ht="13">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row>
    <row r="923" spans="2:28" ht="13">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row>
    <row r="924" spans="2:28" ht="13">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row>
    <row r="925" spans="2:28" ht="13">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row>
    <row r="926" spans="2:28" ht="13">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row>
    <row r="927" spans="2:28" ht="13">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row>
    <row r="928" spans="2:28" ht="13">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row>
    <row r="929" spans="2:28" ht="13">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row>
    <row r="930" spans="2:28" ht="13">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row>
    <row r="931" spans="2:28" ht="13">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row>
    <row r="932" spans="2:28" ht="13">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row>
    <row r="933" spans="2:28" ht="13">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row>
    <row r="934" spans="2:28" ht="13">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row>
    <row r="935" spans="2:28" ht="13">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row>
    <row r="936" spans="2:28" ht="13">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row>
    <row r="937" spans="2:28" ht="13">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row>
    <row r="938" spans="2:28" ht="13">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row>
    <row r="939" spans="2:28" ht="13">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row>
    <row r="940" spans="2:28" ht="13">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row>
    <row r="941" spans="2:28" ht="13">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row>
    <row r="942" spans="2:28" ht="13">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row>
    <row r="943" spans="2:28" ht="13">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row>
    <row r="944" spans="2:28" ht="13">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row>
    <row r="945" spans="2:28" ht="13">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row>
    <row r="946" spans="2:28" ht="13">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row>
    <row r="947" spans="2:28" ht="13">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row>
    <row r="948" spans="2:28" ht="13">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row>
    <row r="949" spans="2:28" ht="13">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row>
    <row r="950" spans="2:28" ht="13">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row>
    <row r="951" spans="2:28" ht="13">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row>
    <row r="952" spans="2:28" ht="13">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row>
    <row r="953" spans="2:28" ht="13">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row>
    <row r="954" spans="2:28" ht="13">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row>
    <row r="955" spans="2:28" ht="13">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row>
    <row r="956" spans="2:28" ht="13">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row>
    <row r="957" spans="2:28" ht="13">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row>
    <row r="958" spans="2:28" ht="13">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row>
    <row r="959" spans="2:28" ht="13">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row>
    <row r="960" spans="2:28" ht="13">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row>
    <row r="961" spans="2:28" ht="13">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row>
    <row r="962" spans="2:28" ht="13">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row>
    <row r="963" spans="2:28" ht="13">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row>
    <row r="964" spans="2:28" ht="13">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row>
    <row r="965" spans="2:28" ht="13">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row>
    <row r="966" spans="2:28" ht="13">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row>
    <row r="967" spans="2:28" ht="13">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row>
    <row r="968" spans="2:28" ht="13">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row>
    <row r="969" spans="2:28" ht="13">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row>
    <row r="970" spans="2:28" ht="13">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row>
    <row r="971" spans="2:28" ht="13">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row>
    <row r="972" spans="2:28" ht="13">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row>
    <row r="973" spans="2:28" ht="13">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row>
    <row r="974" spans="2:28" ht="13">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row>
    <row r="975" spans="2:28" ht="13">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row>
    <row r="976" spans="2:28" ht="13">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row>
    <row r="977" spans="2:28" ht="13">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row>
    <row r="978" spans="2:28" ht="13">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row>
    <row r="979" spans="2:28" ht="13">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row>
    <row r="980" spans="2:28" ht="13">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row>
    <row r="981" spans="2:28" ht="13">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row>
    <row r="982" spans="2:28" ht="13">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row>
    <row r="983" spans="2:28" ht="13">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row>
    <row r="984" spans="2:28" ht="13">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row>
    <row r="985" spans="2:28" ht="13">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row>
    <row r="986" spans="2:28" ht="13">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row>
    <row r="987" spans="2:28" ht="13">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row>
    <row r="988" spans="2:28" ht="13">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row>
    <row r="989" spans="2:28" ht="13">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row>
    <row r="990" spans="2:28" ht="13">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row>
    <row r="991" spans="2:28" ht="13">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row>
    <row r="992" spans="2:28" ht="13">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row>
  </sheetData>
  <sheetProtection algorithmName="SHA-512" hashValue="si0YVwtDr9YMxEd91FrEIiSmjW/O7wBK19uuNMm/CRx/08zA3eVa0ciUW2tBWqf3MHdWu1a5EBZ0Byj1QS6h7g==" saltValue="c4b4rdnZvLsvbToZcPeHsQ==" spinCount="100000" sheet="1" objects="1" scenarios="1"/>
  <mergeCells count="7">
    <mergeCell ref="B20:B25"/>
    <mergeCell ref="I7:I8"/>
    <mergeCell ref="J7:J8"/>
    <mergeCell ref="K7:K8"/>
    <mergeCell ref="D7:H7"/>
    <mergeCell ref="B10:B15"/>
    <mergeCell ref="B16:B19"/>
  </mergeCells>
  <conditionalFormatting sqref="I10:I25">
    <cfRule type="cellIs" dxfId="9" priority="1" operator="greaterThanOrEqual">
      <formula>3</formula>
    </cfRule>
  </conditionalFormatting>
  <dataValidations count="2">
    <dataValidation type="list" allowBlank="1" sqref="J10:J25" xr:uid="{00000000-0002-0000-0800-000001000000}">
      <formula1>"N/A,Leading (e.g. HQ will provide sites with guidance on this task),Contributing (e.g. HQ will work hand-in-hand with sites on this task),Supporting (e.g. HQ will be available for questions/inputs/feedback as requested)"</formula1>
    </dataValidation>
    <dataValidation type="list" allowBlank="1" showInputMessage="1" showErrorMessage="1" prompt="Please choose a task completion level value between 0 and 4" sqref="I10:I25" xr:uid="{00000000-0002-0000-0800-000000000000}">
      <formula1>$D$8:$H$8</formula1>
    </dataValidation>
  </dataValidations>
  <pageMargins left="0.7" right="0.7" top="0.75" bottom="0.75" header="0.3" footer="0.3"/>
  <pageSetup scale="41" fitToHeight="0" orientation="portrait" horizontalDpi="0" verticalDpi="0"/>
  <headerFooter>
    <oddFooter>&amp;L&amp;"Arial,Regular"&amp;K000000&amp;D&amp;C&amp;"Arial,Regular"&amp;K000000&amp;A, Page: &amp;P of &amp;N&amp;R&amp;"Arial,Regular"&amp;K0A0A0ACopyright Lawrence Berkeley National Laboratory 2022</odd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Introduction</vt:lpstr>
      <vt:lpstr>How to Use</vt:lpstr>
      <vt:lpstr>Identifying Information</vt:lpstr>
      <vt:lpstr>Sheet9</vt:lpstr>
      <vt:lpstr>1. Org. Context (Tasks 1-3)</vt:lpstr>
      <vt:lpstr>2. Leadership (Tasks 4-6) </vt:lpstr>
      <vt:lpstr>3. Planning (Tasks 7-13) </vt:lpstr>
      <vt:lpstr>4. Support (14-16) </vt:lpstr>
      <vt:lpstr>5. Operation (17-19) </vt:lpstr>
      <vt:lpstr>6. Performance Eval. (20-23)</vt:lpstr>
      <vt:lpstr>7. Improvement (24-25) </vt:lpstr>
      <vt:lpstr>EMA Score Results</vt:lpstr>
      <vt:lpstr>Improvement List</vt:lpstr>
      <vt:lpstr>Central Office Role Results</vt:lpstr>
      <vt:lpstr>EnMS Inventory Results </vt:lpstr>
      <vt:lpstr>'1. Org. Context (Tasks 1-3)'!Print_Area</vt:lpstr>
      <vt:lpstr>'2. Leadership (Tasks 4-6) '!Print_Area</vt:lpstr>
      <vt:lpstr>'3. Planning (Tasks 7-13) '!Print_Area</vt:lpstr>
      <vt:lpstr>'4. Support (14-16) '!Print_Area</vt:lpstr>
      <vt:lpstr>'5. Operation (17-19) '!Print_Area</vt:lpstr>
      <vt:lpstr>'6. Performance Eval. (20-23)'!Print_Area</vt:lpstr>
      <vt:lpstr>'7. Improvement (24-25) '!Print_Area</vt:lpstr>
      <vt:lpstr>'Central Office Role Results'!Print_Area</vt:lpstr>
      <vt:lpstr>'EMA Score Results'!Print_Area</vt:lpstr>
      <vt:lpstr>'EnMS Inventory Results '!Print_Area</vt:lpstr>
      <vt:lpstr>'How to Use'!Print_Area</vt:lpstr>
      <vt:lpstr>'Identifying Information'!Print_Area</vt:lpstr>
      <vt:lpstr>'Improvement List'!Print_Area</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Reza</dc:creator>
  <cp:keywords/>
  <dc:description/>
  <cp:lastModifiedBy>Peter Therkelsen</cp:lastModifiedBy>
  <cp:lastPrinted>2022-09-15T17:48:11Z</cp:lastPrinted>
  <dcterms:created xsi:type="dcterms:W3CDTF">2022-08-12T13:10:48Z</dcterms:created>
  <dcterms:modified xsi:type="dcterms:W3CDTF">2022-09-16T17:19:04Z</dcterms:modified>
  <cp:category/>
</cp:coreProperties>
</file>